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0" yWindow="108" windowWidth="15480" windowHeight="10368" tabRatio="976" activeTab="0"/>
  </bookViews>
  <sheets>
    <sheet name="Ограничена грузоподъемность" sheetId="1" r:id="rId1"/>
  </sheets>
  <definedNames>
    <definedName name="_xlnm.Print_Area" localSheetId="0">'Ограничена грузоподъемность'!$A$1:$K$166</definedName>
  </definedNames>
  <calcPr fullCalcOnLoad="1"/>
</workbook>
</file>

<file path=xl/sharedStrings.xml><?xml version="1.0" encoding="utf-8"?>
<sst xmlns="http://schemas.openxmlformats.org/spreadsheetml/2006/main" count="524" uniqueCount="313">
  <si>
    <t>Г8,16+2*0,62</t>
  </si>
  <si>
    <t>Нагрузка в потоке/ нагрузка на ось, 
вес одиночн. экипажа</t>
  </si>
  <si>
    <t>Г7,86+2*0,0</t>
  </si>
  <si>
    <t>Г7,6+2*0,8</t>
  </si>
  <si>
    <t>км 1+871</t>
  </si>
  <si>
    <t>1*4,85</t>
  </si>
  <si>
    <t>32 ОП РЗ К-120                  Ленинск-Кузнецкий-Промышленная-Журавлево (км 53- 97)</t>
  </si>
  <si>
    <t>32 ОП РЗ Р-67                     Новосибирск-Ленинск-Кузнецкий-Кемерово-Юрга (км 252- 323)</t>
  </si>
  <si>
    <t>р.Солоновка</t>
  </si>
  <si>
    <t>км 34+184</t>
  </si>
  <si>
    <t>32 ОП РЗ К-3                       Евтино-Каракан-Пермяки-Каралда с обходом с.Пермяки (км 0- 28,691, 0-2,383)</t>
  </si>
  <si>
    <t>р.Урюп</t>
  </si>
  <si>
    <t>район</t>
  </si>
  <si>
    <t>в том числе</t>
  </si>
  <si>
    <t>мет.</t>
  </si>
  <si>
    <t>дер.</t>
  </si>
  <si>
    <t>4*14,06</t>
  </si>
  <si>
    <t>км 0+043</t>
  </si>
  <si>
    <t>Г8,0+2*0,5</t>
  </si>
  <si>
    <t>р.Кара-Чумыш</t>
  </si>
  <si>
    <t>Г8,32+0,9+0,83</t>
  </si>
  <si>
    <t>18/7</t>
  </si>
  <si>
    <t>32 ОП РЗ К-186                    Новокузнецк-Чистогорский (км 0- 7,0)</t>
  </si>
  <si>
    <t xml:space="preserve">по видам конструкций </t>
  </si>
  <si>
    <t>Кемеровский</t>
  </si>
  <si>
    <t>Прокопьевский</t>
  </si>
  <si>
    <t>Г9,2+2*0,75</t>
  </si>
  <si>
    <t>Г8,6+2*0,0</t>
  </si>
  <si>
    <t>р.Кондома</t>
  </si>
  <si>
    <t>р.Карлыс</t>
  </si>
  <si>
    <t>Г6,1+2*0,83</t>
  </si>
  <si>
    <t>4*11,36</t>
  </si>
  <si>
    <t>1*12,0</t>
  </si>
  <si>
    <t>Г7,8+2*1,1</t>
  </si>
  <si>
    <t>2*15,0</t>
  </si>
  <si>
    <t>25/10</t>
  </si>
  <si>
    <t>р.Верхняя</t>
  </si>
  <si>
    <t>Тыхта</t>
  </si>
  <si>
    <t>56/20</t>
  </si>
  <si>
    <t>км 3+316</t>
  </si>
  <si>
    <t>32 ОП РЗ К-306                    Тисуль-Солдаткино с подъездом к д.Байла (км 1,0- 47,62, км 0- 0,88)</t>
  </si>
  <si>
    <t>4*6,0</t>
  </si>
  <si>
    <t>р.Кинерка</t>
  </si>
  <si>
    <t>км 218+324</t>
  </si>
  <si>
    <t>6*11,36</t>
  </si>
  <si>
    <t>р.Кыргызаково</t>
  </si>
  <si>
    <t>км 228+829</t>
  </si>
  <si>
    <t>р.Шарап</t>
  </si>
  <si>
    <t>р.Аба</t>
  </si>
  <si>
    <t>Коварный</t>
  </si>
  <si>
    <t>р.Томь</t>
  </si>
  <si>
    <t>3*11,36</t>
  </si>
  <si>
    <t>4*18,0</t>
  </si>
  <si>
    <t>60</t>
  </si>
  <si>
    <t>32 ОП РЗ К-384                   Судженка-Кайла-Улановка-Яя (км 0- 70)</t>
  </si>
  <si>
    <t>32 ОП РЗ К-385                   "Анжеро-Сужденск-Яя-Ижморский"-Яя-Борик-Бекет-Ишим (км 0- 37,936)</t>
  </si>
  <si>
    <t>Топкинский</t>
  </si>
  <si>
    <t>14,8+2*20,7+14,8</t>
  </si>
  <si>
    <t>Беловский</t>
  </si>
  <si>
    <t>р.Серта</t>
  </si>
  <si>
    <t>р.Дудет</t>
  </si>
  <si>
    <t>км 32+850</t>
  </si>
  <si>
    <t>1*6,0</t>
  </si>
  <si>
    <t>1*11,36</t>
  </si>
  <si>
    <t>Г7,6+2*0,0</t>
  </si>
  <si>
    <t>км 6+019</t>
  </si>
  <si>
    <t>км 23+933</t>
  </si>
  <si>
    <t>Г6,95+1*0,62</t>
  </si>
  <si>
    <t>18/10</t>
  </si>
  <si>
    <t>р.Ближний</t>
  </si>
  <si>
    <t>Менчереп</t>
  </si>
  <si>
    <t>48</t>
  </si>
  <si>
    <t>Тяжинский</t>
  </si>
  <si>
    <t>Чебулинский</t>
  </si>
  <si>
    <t>р.Шумиха</t>
  </si>
  <si>
    <t>км 307+825</t>
  </si>
  <si>
    <t>р.Малая</t>
  </si>
  <si>
    <t>3*16,76</t>
  </si>
  <si>
    <t>2*6,0</t>
  </si>
  <si>
    <t>18,0+12,0+2*18,0+</t>
  </si>
  <si>
    <t xml:space="preserve">Перечень мостовых сооружений на автомобильных дорогах общего пользования </t>
  </si>
  <si>
    <t>развязка а/д 
Л-Кузнецкий-</t>
  </si>
  <si>
    <t>Коновалово--Прокопьевск</t>
  </si>
  <si>
    <t>Новокузнецк-Междуреченск-Бурлаки</t>
  </si>
  <si>
    <t>развязка а/д 
Белово-</t>
  </si>
  <si>
    <t>Новокузнецк-
Барнаул</t>
  </si>
  <si>
    <t>3*14,06</t>
  </si>
  <si>
    <t>р.Тютюл</t>
  </si>
  <si>
    <t>км 56+120</t>
  </si>
  <si>
    <t>р.Сорочевка</t>
  </si>
  <si>
    <t>км 64+700</t>
  </si>
  <si>
    <t>Итатка</t>
  </si>
  <si>
    <t>км 69+980</t>
  </si>
  <si>
    <t>64</t>
  </si>
  <si>
    <t>р.Окуневка</t>
  </si>
  <si>
    <t>км 67+820</t>
  </si>
  <si>
    <t>Г7,08+2*0,0</t>
  </si>
  <si>
    <t>р.Тарсьма</t>
  </si>
  <si>
    <t>Г8,0+1,8+1,93</t>
  </si>
  <si>
    <t>11,36+22,1+11,36</t>
  </si>
  <si>
    <t>Схема сооружения</t>
  </si>
  <si>
    <t>Габарит сооружения</t>
  </si>
  <si>
    <t>2*11,36</t>
  </si>
  <si>
    <t>Г8,5+2*0,0</t>
  </si>
  <si>
    <t xml:space="preserve">Беловский </t>
  </si>
  <si>
    <t>путепровод ж/д</t>
  </si>
  <si>
    <t>32 ОП РЗ К-216                   Подъезд к с.Соколово (км 0- 1,0)</t>
  </si>
  <si>
    <t>32 ОП РЗ К-176                    Бийск-Мартыново-Кузедеево-Новокузнецк (км 161,7- 246)</t>
  </si>
  <si>
    <t>32 ОП РЗ К-235                   Окунево-Усть-Каменка-Абышево с подъездом к с.Титово (км 0- 31,589; км 0- 1,9)</t>
  </si>
  <si>
    <t>32 ОП РЗ К-237                   Окунево-Усть-Тарсьма (км 0- 4,915)</t>
  </si>
  <si>
    <t>32 ОП РЗ К-322                   Тяжинский-Тяжино-Вершинка-Итатский с подъездом к с.Малопичугино (км 5- 73,4; км 0- 11)</t>
  </si>
  <si>
    <t>32 ОП РЗ К-324                   Кубитет-Новоподзорново (км 0- 9,855)</t>
  </si>
  <si>
    <t>32 ОП РЗ К-321                    Итатский-Кубитет-Старый Урюп (км 0- 33,6)</t>
  </si>
  <si>
    <t>км 2+586</t>
  </si>
  <si>
    <t>р.Боровушка</t>
  </si>
  <si>
    <t>км 23+988</t>
  </si>
  <si>
    <t>15,0+18,0+15,0</t>
  </si>
  <si>
    <t>р.Безымянная</t>
  </si>
  <si>
    <t>км 9+237</t>
  </si>
  <si>
    <t>Г7,95+2*0,0</t>
  </si>
  <si>
    <t>км 2+595</t>
  </si>
  <si>
    <t>Г7,9+0,85+0,87</t>
  </si>
  <si>
    <t>Г9,79+0,79+0,85</t>
  </si>
  <si>
    <t>р.Мундыбаш</t>
  </si>
  <si>
    <t>р.Куржень</t>
  </si>
  <si>
    <t>км 51+421</t>
  </si>
  <si>
    <t>р.Замарайка</t>
  </si>
  <si>
    <t>км 53+212</t>
  </si>
  <si>
    <t>66</t>
  </si>
  <si>
    <t>р.Курля</t>
  </si>
  <si>
    <t>км 55+208</t>
  </si>
  <si>
    <t>р.Уда</t>
  </si>
  <si>
    <t>км 57+397</t>
  </si>
  <si>
    <t>р.Кызысла</t>
  </si>
  <si>
    <t>км 62+139</t>
  </si>
  <si>
    <t>р.Чендат</t>
  </si>
  <si>
    <t>км 66+783</t>
  </si>
  <si>
    <t>р.Почитанка</t>
  </si>
  <si>
    <t>км 1+831</t>
  </si>
  <si>
    <t>Г9,1+1,2+1,13</t>
  </si>
  <si>
    <t>Адрес сооружения,
км+</t>
  </si>
  <si>
    <t>52,5+2*70+52,5</t>
  </si>
  <si>
    <t>64
40 км/час</t>
  </si>
  <si>
    <t>32 ОП РЗ К-120                   Ленинск-Кузнецкий-Промышленная-Журавлево (км 24- 46,9)</t>
  </si>
  <si>
    <t>Г7,3+2*0,84</t>
  </si>
  <si>
    <t>ручей</t>
  </si>
  <si>
    <t>р.Иня</t>
  </si>
  <si>
    <t>ж/д</t>
  </si>
  <si>
    <t>р.Еловка</t>
  </si>
  <si>
    <t>р.Уроп</t>
  </si>
  <si>
    <t>шт</t>
  </si>
  <si>
    <t>Пересекаемое препятствие</t>
  </si>
  <si>
    <t>Наименование а/дороги</t>
  </si>
  <si>
    <t>км 9+580</t>
  </si>
  <si>
    <t>Тисульский</t>
  </si>
  <si>
    <t>№ пп</t>
  </si>
  <si>
    <t>ж/б</t>
  </si>
  <si>
    <t>пм</t>
  </si>
  <si>
    <t>км 0+096</t>
  </si>
  <si>
    <t>6,9+17,9+6,9</t>
  </si>
  <si>
    <t>км 1+390</t>
  </si>
  <si>
    <t>р.Ускат</t>
  </si>
  <si>
    <t>км 0+400</t>
  </si>
  <si>
    <t>Г12,0+2*1,0</t>
  </si>
  <si>
    <t>10,4+11,4+11,5</t>
  </si>
  <si>
    <t>Г4,6+2*0,0</t>
  </si>
  <si>
    <t>12,0+18,0</t>
  </si>
  <si>
    <t>Г9,9+0,83+0,8</t>
  </si>
  <si>
    <t>32 ОП РЗ К-187                   Подъезд к п. ст.Тальжино (км 0- 8,3)</t>
  </si>
  <si>
    <t>Г7,9+2*0,8</t>
  </si>
  <si>
    <t>32 ОП РЗ К-189                   Подъезд к с.Атаманово (км 0- 5,19)</t>
  </si>
  <si>
    <t>р.Кривой</t>
  </si>
  <si>
    <t>Ускат</t>
  </si>
  <si>
    <t>км 3+921</t>
  </si>
  <si>
    <t>К3,5+19,9+К3,5</t>
  </si>
  <si>
    <t>Г6,56+2*0,85</t>
  </si>
  <si>
    <t>К4,2+21,2+21,2+К4,2</t>
  </si>
  <si>
    <t>Г6,65+2*0,6</t>
  </si>
  <si>
    <t>Г7,57+2*0,0</t>
  </si>
  <si>
    <t>р.Стрелина</t>
  </si>
  <si>
    <t>Таштагольский</t>
  </si>
  <si>
    <t>52,5+4*70+52,5</t>
  </si>
  <si>
    <t>р.Тальжинка</t>
  </si>
  <si>
    <t>км 0+270</t>
  </si>
  <si>
    <t>32 ОП РЗ Р-67                     Новосибирск-Ленинск-Кузнецкий-Кемерово-Юрга (км 347- 377)</t>
  </si>
  <si>
    <t>р.Колыонка</t>
  </si>
  <si>
    <t>км 25+823</t>
  </si>
  <si>
    <t>км 4+695</t>
  </si>
  <si>
    <t>5*18,0</t>
  </si>
  <si>
    <t>км 7+537</t>
  </si>
  <si>
    <t>32 ОП РЗ К-4                       Инской-Уроп-Инюшка (км 0- 30,677)</t>
  </si>
  <si>
    <t>32 ОП РЗ К-5                       Инской-Менчереп-Дунай Ключ (км 0- 24,851)</t>
  </si>
  <si>
    <t>Г11,52+2*1,0</t>
  </si>
  <si>
    <t>р.Бухтыхта</t>
  </si>
  <si>
    <t>км 68+195</t>
  </si>
  <si>
    <t>5,0+17,2+5,0</t>
  </si>
  <si>
    <t>32 ОП РЗ К-198                   Недорезово-Малая Талда (км 0- 13,826)</t>
  </si>
  <si>
    <t>1*9,0</t>
  </si>
  <si>
    <t>р.Каменка</t>
  </si>
  <si>
    <t>Яйский</t>
  </si>
  <si>
    <t>Г7+2*1,59</t>
  </si>
  <si>
    <t>32 ОП РЗ К-210                   Карагайла-Октябрьский-Майский (км 0- 4,32, км 4,6-25,38)</t>
  </si>
  <si>
    <t>Г7+2*1,56</t>
  </si>
  <si>
    <t>15 тн 
в потоке
30 км/час</t>
  </si>
  <si>
    <t>60 тн одиночным порядком с минимальной дистанцией 150 м для грузовых автомобилей</t>
  </si>
  <si>
    <t>25 т</t>
  </si>
  <si>
    <t>км 109+739</t>
  </si>
  <si>
    <t>км 145+936</t>
  </si>
  <si>
    <t>Г9,96+2*0,78</t>
  </si>
  <si>
    <t>Г7,8+1,02+0,94</t>
  </si>
  <si>
    <t>Г7,15+2*1,0</t>
  </si>
  <si>
    <t>Г8,4+2*0,3</t>
  </si>
  <si>
    <t>Г8,28+2*0,0</t>
  </si>
  <si>
    <t>Г7,61+0,8+0,83</t>
  </si>
  <si>
    <t>Г10,7+0,72+0,75</t>
  </si>
  <si>
    <t>Г10,4+2*0,8</t>
  </si>
  <si>
    <t>Г9,3+2*0,75</t>
  </si>
  <si>
    <t>Г6,82+2*0,0</t>
  </si>
  <si>
    <t>Допустимая масса эталонной трехосной нагрузки 25т</t>
  </si>
  <si>
    <t>Допустимая масса эталонной трехосной нагрузки 20т</t>
  </si>
  <si>
    <t xml:space="preserve">Допустимая масса эталонной трехосной нагрузки 25 т </t>
  </si>
  <si>
    <t xml:space="preserve">Допустимая масса эталонной трехосной нагрузки 25т </t>
  </si>
  <si>
    <t xml:space="preserve">Допустимаый класс нагрузки 
НК 8,3т
Общая допустимая масса автомобиля 60 т
</t>
  </si>
  <si>
    <t>Допустимый класс нагрузки 
НК 8,3т
Общая допустимая масса автомобиля 60 т</t>
  </si>
  <si>
    <t>Допустимаый класс нагрузки 
НК 6,2т
Общая допустимая масса автомобиля 46 т</t>
  </si>
  <si>
    <t xml:space="preserve">Допустимый класс нагрузки 
НК 8,3т
Общая допустимая масса автомобиля 60 т
</t>
  </si>
  <si>
    <t>Допустимый класс нагрузки 
НК 6,7 т 
Общая допустимая масса автомобиля 48 т</t>
  </si>
  <si>
    <t>Допустимый класс нагрузки 
НК 6,2т
Общая допустимая масса автомобиля 46 т</t>
  </si>
  <si>
    <t>Допустимый класс нагрузки НК 8,3т
Общая допустимая масса автомобиля 60 т</t>
  </si>
  <si>
    <t>допустимый класс нагрузки НК 8,3т
Общая допустимая масса автомобиля 60 т</t>
  </si>
  <si>
    <t>32 ОП РЗ К-265                   Чугунаш-Кондома (км 0- 40,793)</t>
  </si>
  <si>
    <t>32 ОП РЗ К-333                   Подъезд к пгт.Тяжинский (км 0- 4,12)</t>
  </si>
  <si>
    <t>Г9,7+2*1,08</t>
  </si>
  <si>
    <t>Г6,0+1,0+0,94</t>
  </si>
  <si>
    <t>Г7,98+2*0,6</t>
  </si>
  <si>
    <t xml:space="preserve">Допустимый класс нагрузки 
НК 8,3 т
Общая допустимая масса автомобиля 60 т
</t>
  </si>
  <si>
    <t>Допустимая масса эталонной трехосной нагрузки 25 т</t>
  </si>
  <si>
    <t xml:space="preserve">Допустимый класс нагрузки НК 8,3 т
Общая допустимая масса автомобиля 60 т
</t>
  </si>
  <si>
    <t>округ</t>
  </si>
  <si>
    <t>Допустимый класс нагрузки  
НК 8,3 т. Общая масса в одиночном порядке в контролируемом режиме 60 т</t>
  </si>
  <si>
    <t>Промышленновский</t>
  </si>
  <si>
    <t>Г7,95+2*0,75</t>
  </si>
  <si>
    <t>Общая масса в одиночном порядке в контролируемом режиме 60 т</t>
  </si>
  <si>
    <t>Г10,2+0,78+0,6</t>
  </si>
  <si>
    <t>Г7,05+2*0,75</t>
  </si>
  <si>
    <t>Г7,1+2*0,0</t>
  </si>
  <si>
    <t>Общая масса в одиночном порядке в контролируемом режиме 48 т. Ограничение максимальной скорости 40 км/час</t>
  </si>
  <si>
    <t xml:space="preserve">                                                            </t>
  </si>
  <si>
    <t>32 ОП РЗ К-163                   "Новосибирск-Иркутск"-Усть-Серта-Листвянка-Усть-Колба (км 17,057- км 37,644)</t>
  </si>
  <si>
    <t>км 22+557</t>
  </si>
  <si>
    <t>км 375+581</t>
  </si>
  <si>
    <t>км 11+767</t>
  </si>
  <si>
    <t>км 12+326</t>
  </si>
  <si>
    <t>км 0+223</t>
  </si>
  <si>
    <t>32 ОП РЗ К-434                   Николаевка-Северный Кандыш-Калтан (км 0- 4,017)</t>
  </si>
  <si>
    <t>32 ОП РЗ К-212                   Карагайла-Трудармейский-Михайловка (км 0- 2,712; км 2,734-11,444; км 13,413- 13,519; 13,543-13,676; 13,699-26,34)</t>
  </si>
  <si>
    <t>32 ОП РЗ К-1                       Белово-Коновалово-Прокопьевск (км 40- 79,54; км 80,055- 90)</t>
  </si>
  <si>
    <t>32 ОП РЗ К-283                    Шишино-Усть-Сосново (км 0- 36,762)</t>
  </si>
  <si>
    <t>км 0+910</t>
  </si>
  <si>
    <t>км 25+087</t>
  </si>
  <si>
    <t>32 ОП Р3 К-591                   Белогорск-Горячегорск (км 0- 37,6)</t>
  </si>
  <si>
    <t>32 ОП РЗ К-445                     Кемерово-Новокузнецк (км 0- 164,130)</t>
  </si>
  <si>
    <t>32 ОП РЗ К-447                       Прокопьевск--Новокузнецк (км 0-11,35)</t>
  </si>
  <si>
    <t>км 0+262</t>
  </si>
  <si>
    <t>32 ОП РЗ К-448                       Новокузнецк-Мыски-Междуреченск (км 0-57,937)</t>
  </si>
  <si>
    <t>км 42+483</t>
  </si>
  <si>
    <t>32 ОП РЗ К-446                       Ленинск-Кузнецкий-Киселевск (км 46,3- 84,49)</t>
  </si>
  <si>
    <t>км 88+482</t>
  </si>
  <si>
    <t>25/9,1</t>
  </si>
  <si>
    <t>Г7,26+2*0,75</t>
  </si>
  <si>
    <t>25/9,6</t>
  </si>
  <si>
    <t>Г7,6+0,73+0,69</t>
  </si>
  <si>
    <t>Г7,46+2*0,0</t>
  </si>
  <si>
    <t>Г7,63+2*0,0</t>
  </si>
  <si>
    <t>км 6+968</t>
  </si>
  <si>
    <t>км 8+580</t>
  </si>
  <si>
    <t>км 5+221</t>
  </si>
  <si>
    <t>км 11+063</t>
  </si>
  <si>
    <t>Гурьевский</t>
  </si>
  <si>
    <t>32 ОП РЗ К-31                     Шанда-Старобачаты (км 0- 4,783; км 13,016-13,613)</t>
  </si>
  <si>
    <t>р.Бачат</t>
  </si>
  <si>
    <t>км 0+485</t>
  </si>
  <si>
    <t>Г7,25+2*0,85</t>
  </si>
  <si>
    <t>32 ОП РЗ К-40                     Старобачаты-Щебзавод (км 0- 6,77)</t>
  </si>
  <si>
    <t>км 2+070</t>
  </si>
  <si>
    <t>1*18,9</t>
  </si>
  <si>
    <t>Г6,0+1*1,1</t>
  </si>
  <si>
    <t>32 ОП РЗ К-70                     Кемерово-Елыкаево-Старочервово (км 7,6- 45,305)</t>
  </si>
  <si>
    <t>р.Большая</t>
  </si>
  <si>
    <t>Промышленная</t>
  </si>
  <si>
    <t>км 25+833</t>
  </si>
  <si>
    <t>Г8,7+2*0,0</t>
  </si>
  <si>
    <t>32 ОП РЗ К-72                     Подъезд к санаторию "Горячий Ключ" (км 0- 4,123)</t>
  </si>
  <si>
    <t>км 3+305</t>
  </si>
  <si>
    <t>3*13,36</t>
  </si>
  <si>
    <t>Г6,18+2*0,84</t>
  </si>
  <si>
    <t>км 2+950</t>
  </si>
  <si>
    <t>32 ОП РЗ К-91                     Подъезд к д.Осиновка (км 0- 2,956)</t>
  </si>
  <si>
    <t>р.Промыш-</t>
  </si>
  <si>
    <t>2,2+11,79+11,85+</t>
  </si>
  <si>
    <t>ленная</t>
  </si>
  <si>
    <t>11,98+2,05</t>
  </si>
  <si>
    <t>Г8,11+2*0,74</t>
  </si>
  <si>
    <t>Допустимый класс нагрузки НК 8,3 т
Общая допустимая масса автомобиля 60 т
Ограничение минимальной дистанции 50 м
Ограничение скорости 40 км/час</t>
  </si>
  <si>
    <t>Длина сооружения, 
пм</t>
  </si>
  <si>
    <t>Ограничение по массе 
25 т</t>
  </si>
  <si>
    <t>Новокузнецкий</t>
  </si>
  <si>
    <t>25/12, 
интервал не менее 50 м;</t>
  </si>
  <si>
    <t>Наименование
округа, района</t>
  </si>
  <si>
    <t>регионального или межмуниципального значения Кемеровской области-Кузбасса</t>
  </si>
  <si>
    <t>со сниженной грузоподъемностью по состоянию на 01.01.2024</t>
  </si>
  <si>
    <t>Итого мостовых сооружений с ограниченной грузоподъемностью</t>
  </si>
  <si>
    <t>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</si>
</sst>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&lt;=9999999]###\-####;\(###\)\ ###\-####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top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0" fontId="2" fillId="0" borderId="2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0" fontId="2" fillId="32" borderId="17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top"/>
    </xf>
    <xf numFmtId="49" fontId="2" fillId="32" borderId="12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2" borderId="16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vertical="top"/>
    </xf>
    <xf numFmtId="0" fontId="2" fillId="32" borderId="19" xfId="0" applyFont="1" applyFill="1" applyBorder="1" applyAlignment="1">
      <alignment/>
    </xf>
    <xf numFmtId="0" fontId="3" fillId="32" borderId="14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2" fillId="32" borderId="0" xfId="0" applyFont="1" applyFill="1" applyAlignment="1">
      <alignment vertical="top"/>
    </xf>
    <xf numFmtId="0" fontId="3" fillId="32" borderId="14" xfId="0" applyFont="1" applyFill="1" applyBorder="1" applyAlignment="1">
      <alignment horizontal="center" wrapText="1"/>
    </xf>
    <xf numFmtId="49" fontId="2" fillId="32" borderId="17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2" fontId="2" fillId="32" borderId="17" xfId="0" applyNumberFormat="1" applyFont="1" applyFill="1" applyBorder="1" applyAlignment="1">
      <alignment horizontal="center" vertical="top"/>
    </xf>
    <xf numFmtId="2" fontId="2" fillId="32" borderId="12" xfId="0" applyNumberFormat="1" applyFont="1" applyFill="1" applyBorder="1" applyAlignment="1">
      <alignment horizontal="center" vertical="top"/>
    </xf>
    <xf numFmtId="0" fontId="50" fillId="32" borderId="12" xfId="0" applyFont="1" applyFill="1" applyBorder="1" applyAlignment="1">
      <alignment horizontal="center"/>
    </xf>
    <xf numFmtId="0" fontId="51" fillId="32" borderId="0" xfId="0" applyFont="1" applyFill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/>
    </xf>
    <xf numFmtId="49" fontId="52" fillId="32" borderId="12" xfId="0" applyNumberFormat="1" applyFont="1" applyFill="1" applyBorder="1" applyAlignment="1">
      <alignment horizontal="center" vertical="top" wrapText="1"/>
    </xf>
    <xf numFmtId="2" fontId="2" fillId="32" borderId="15" xfId="0" applyNumberFormat="1" applyFont="1" applyFill="1" applyBorder="1" applyAlignment="1">
      <alignment horizontal="center" vertical="top"/>
    </xf>
    <xf numFmtId="0" fontId="11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 vertical="top"/>
    </xf>
    <xf numFmtId="0" fontId="53" fillId="32" borderId="0" xfId="0" applyFont="1" applyFill="1" applyAlignment="1">
      <alignment/>
    </xf>
    <xf numFmtId="49" fontId="4" fillId="32" borderId="12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/>
    </xf>
    <xf numFmtId="49" fontId="4" fillId="32" borderId="17" xfId="0" applyNumberFormat="1" applyFont="1" applyFill="1" applyBorder="1" applyAlignment="1">
      <alignment horizontal="center" vertical="top" wrapText="1"/>
    </xf>
    <xf numFmtId="0" fontId="52" fillId="32" borderId="0" xfId="0" applyFont="1" applyFill="1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0" fontId="52" fillId="0" borderId="0" xfId="0" applyFont="1" applyFill="1" applyAlignment="1">
      <alignment/>
    </xf>
    <xf numFmtId="0" fontId="54" fillId="0" borderId="15" xfId="0" applyFont="1" applyFill="1" applyBorder="1" applyAlignment="1">
      <alignment horizontal="center"/>
    </xf>
    <xf numFmtId="0" fontId="54" fillId="32" borderId="13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4" fillId="32" borderId="12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0" fontId="11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52" fillId="0" borderId="0" xfId="0" applyFont="1" applyFill="1" applyAlignment="1">
      <alignment vertical="top"/>
    </xf>
    <xf numFmtId="49" fontId="2" fillId="0" borderId="20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 wrapText="1"/>
    </xf>
    <xf numFmtId="49" fontId="2" fillId="32" borderId="20" xfId="0" applyNumberFormat="1" applyFont="1" applyFill="1" applyBorder="1" applyAlignment="1">
      <alignment horizontal="center" vertical="top" wrapText="1"/>
    </xf>
    <xf numFmtId="49" fontId="2" fillId="32" borderId="24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L167"/>
  <sheetViews>
    <sheetView tabSelected="1" view="pageBreakPreview" zoomScale="110" zoomScaleSheetLayoutView="110" zoomScalePageLayoutView="0" workbookViewId="0" topLeftCell="A1">
      <pane ySplit="10" topLeftCell="A11" activePane="bottomLeft" state="frozen"/>
      <selection pane="topLeft" activeCell="AE1" sqref="AE1:AE16384"/>
      <selection pane="bottomLeft" activeCell="G12" sqref="G12"/>
    </sheetView>
  </sheetViews>
  <sheetFormatPr defaultColWidth="9.125" defaultRowHeight="12.75"/>
  <cols>
    <col min="1" max="1" width="4.375" style="19" customWidth="1"/>
    <col min="2" max="2" width="17.875" style="63" customWidth="1"/>
    <col min="3" max="3" width="20.75390625" style="16" customWidth="1"/>
    <col min="4" max="4" width="18.50390625" style="16" customWidth="1"/>
    <col min="5" max="5" width="19.00390625" style="16" customWidth="1"/>
    <col min="6" max="6" width="20.75390625" style="16" customWidth="1"/>
    <col min="7" max="7" width="13.00390625" style="16" customWidth="1"/>
    <col min="8" max="10" width="20.75390625" style="16" hidden="1" customWidth="1"/>
    <col min="11" max="11" width="20.75390625" style="64" customWidth="1"/>
    <col min="12" max="16384" width="9.125" style="19" customWidth="1"/>
  </cols>
  <sheetData>
    <row r="1" ht="16.5" customHeight="1"/>
    <row r="2" spans="1:11" ht="15">
      <c r="A2" s="148" t="s">
        <v>80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5">
      <c r="A3" s="148" t="s">
        <v>309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>
      <c r="A4" s="148" t="s">
        <v>310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6" spans="1:11" ht="15" customHeight="1">
      <c r="A6" s="149" t="s">
        <v>155</v>
      </c>
      <c r="B6" s="178" t="s">
        <v>308</v>
      </c>
      <c r="C6" s="65" t="s">
        <v>152</v>
      </c>
      <c r="D6" s="66"/>
      <c r="E6" s="176" t="s">
        <v>100</v>
      </c>
      <c r="F6" s="177" t="s">
        <v>101</v>
      </c>
      <c r="G6" s="178" t="s">
        <v>304</v>
      </c>
      <c r="H6" s="179" t="s">
        <v>13</v>
      </c>
      <c r="I6" s="179"/>
      <c r="J6" s="179"/>
      <c r="K6" s="180" t="s">
        <v>1</v>
      </c>
    </row>
    <row r="7" spans="1:11" ht="12.75" customHeight="1">
      <c r="A7" s="150"/>
      <c r="B7" s="183"/>
      <c r="C7" s="192" t="s">
        <v>151</v>
      </c>
      <c r="D7" s="178" t="s">
        <v>140</v>
      </c>
      <c r="E7" s="181"/>
      <c r="F7" s="182"/>
      <c r="G7" s="183"/>
      <c r="H7" s="184" t="s">
        <v>23</v>
      </c>
      <c r="I7" s="184"/>
      <c r="J7" s="184"/>
      <c r="K7" s="185"/>
    </row>
    <row r="8" spans="1:11" ht="11.25" customHeight="1">
      <c r="A8" s="150"/>
      <c r="B8" s="183"/>
      <c r="C8" s="193"/>
      <c r="D8" s="194"/>
      <c r="E8" s="181"/>
      <c r="F8" s="182"/>
      <c r="G8" s="183"/>
      <c r="H8" s="179" t="s">
        <v>156</v>
      </c>
      <c r="I8" s="186" t="s">
        <v>14</v>
      </c>
      <c r="J8" s="186" t="s">
        <v>15</v>
      </c>
      <c r="K8" s="185"/>
    </row>
    <row r="9" spans="1:11" ht="12.75" customHeight="1">
      <c r="A9" s="151"/>
      <c r="B9" s="195"/>
      <c r="C9" s="193"/>
      <c r="D9" s="194"/>
      <c r="E9" s="187"/>
      <c r="F9" s="188"/>
      <c r="G9" s="183"/>
      <c r="H9" s="189" t="s">
        <v>157</v>
      </c>
      <c r="I9" s="190" t="s">
        <v>157</v>
      </c>
      <c r="J9" s="191" t="s">
        <v>157</v>
      </c>
      <c r="K9" s="185"/>
    </row>
    <row r="10" spans="1:11" s="32" customFormat="1" ht="12.75">
      <c r="A10" s="57">
        <v>1</v>
      </c>
      <c r="B10" s="4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9</v>
      </c>
      <c r="I10" s="1">
        <v>10</v>
      </c>
      <c r="J10" s="1">
        <v>11</v>
      </c>
      <c r="K10" s="18" t="s">
        <v>312</v>
      </c>
    </row>
    <row r="11" spans="1:11" ht="12.75">
      <c r="A11" s="40"/>
      <c r="B11" s="30" t="s">
        <v>10</v>
      </c>
      <c r="C11" s="59"/>
      <c r="D11" s="10"/>
      <c r="E11" s="10"/>
      <c r="F11" s="10"/>
      <c r="G11" s="10"/>
      <c r="H11" s="10"/>
      <c r="I11" s="10"/>
      <c r="J11" s="10"/>
      <c r="K11" s="165"/>
    </row>
    <row r="12" spans="1:11" s="86" customFormat="1" ht="24" customHeight="1">
      <c r="A12" s="97"/>
      <c r="B12" s="141" t="s">
        <v>104</v>
      </c>
      <c r="C12" s="120"/>
      <c r="D12" s="98"/>
      <c r="E12" s="91"/>
      <c r="F12" s="98"/>
      <c r="G12" s="110">
        <f>H12+I12+J12</f>
        <v>1</v>
      </c>
      <c r="H12" s="121">
        <v>1</v>
      </c>
      <c r="I12" s="91"/>
      <c r="J12" s="98"/>
      <c r="K12" s="99" t="s">
        <v>205</v>
      </c>
    </row>
    <row r="13" spans="1:11" s="111" customFormat="1" ht="24" customHeight="1">
      <c r="A13" s="103">
        <v>1</v>
      </c>
      <c r="B13" s="45" t="s">
        <v>238</v>
      </c>
      <c r="C13" s="83" t="s">
        <v>148</v>
      </c>
      <c r="D13" s="84" t="s">
        <v>189</v>
      </c>
      <c r="E13" s="83" t="s">
        <v>63</v>
      </c>
      <c r="F13" s="84" t="s">
        <v>64</v>
      </c>
      <c r="G13" s="83">
        <f>H13+I13+J13</f>
        <v>11.96</v>
      </c>
      <c r="H13" s="84">
        <v>11.96</v>
      </c>
      <c r="I13" s="83"/>
      <c r="J13" s="84"/>
      <c r="K13" s="122"/>
    </row>
    <row r="14" spans="1:11" ht="12.75">
      <c r="A14" s="40"/>
      <c r="B14" s="30" t="s">
        <v>190</v>
      </c>
      <c r="C14" s="59"/>
      <c r="D14" s="10"/>
      <c r="E14" s="10"/>
      <c r="F14" s="10"/>
      <c r="G14" s="10"/>
      <c r="H14" s="10"/>
      <c r="I14" s="10"/>
      <c r="J14" s="10"/>
      <c r="K14" s="166"/>
    </row>
    <row r="15" spans="1:11" s="32" customFormat="1" ht="24" customHeight="1">
      <c r="A15" s="38"/>
      <c r="B15" s="4" t="s">
        <v>104</v>
      </c>
      <c r="C15" s="6" t="s">
        <v>69</v>
      </c>
      <c r="D15" s="2"/>
      <c r="E15" s="6"/>
      <c r="F15" s="2"/>
      <c r="G15" s="76">
        <f>H15+I15+J15</f>
        <v>1</v>
      </c>
      <c r="H15" s="80">
        <v>1</v>
      </c>
      <c r="I15" s="6"/>
      <c r="J15" s="2"/>
      <c r="K15" s="99" t="s">
        <v>35</v>
      </c>
    </row>
    <row r="16" spans="1:11" s="61" customFormat="1" ht="24" customHeight="1">
      <c r="A16" s="42">
        <v>2</v>
      </c>
      <c r="B16" s="45" t="s">
        <v>238</v>
      </c>
      <c r="C16" s="45" t="s">
        <v>70</v>
      </c>
      <c r="D16" s="23" t="s">
        <v>65</v>
      </c>
      <c r="E16" s="33" t="s">
        <v>63</v>
      </c>
      <c r="F16" s="23" t="s">
        <v>64</v>
      </c>
      <c r="G16" s="83">
        <f>H16+I16+J16</f>
        <v>15.19</v>
      </c>
      <c r="H16" s="84">
        <v>15.19</v>
      </c>
      <c r="I16" s="83"/>
      <c r="J16" s="84"/>
      <c r="K16" s="113" t="s">
        <v>128</v>
      </c>
    </row>
    <row r="17" spans="1:11" ht="12.75">
      <c r="A17" s="40"/>
      <c r="B17" s="30" t="s">
        <v>191</v>
      </c>
      <c r="C17" s="59"/>
      <c r="D17" s="10"/>
      <c r="E17" s="10"/>
      <c r="F17" s="10"/>
      <c r="G17" s="10"/>
      <c r="H17" s="10"/>
      <c r="I17" s="10"/>
      <c r="J17" s="10"/>
      <c r="K17" s="165"/>
    </row>
    <row r="18" spans="1:11" s="32" customFormat="1" ht="24" customHeight="1">
      <c r="A18" s="38"/>
      <c r="B18" s="4" t="s">
        <v>104</v>
      </c>
      <c r="C18" s="67"/>
      <c r="D18" s="2"/>
      <c r="E18" s="6"/>
      <c r="F18" s="2"/>
      <c r="G18" s="76">
        <f>H18+I18+J18</f>
        <v>1</v>
      </c>
      <c r="H18" s="80">
        <v>1</v>
      </c>
      <c r="I18" s="6"/>
      <c r="J18" s="2"/>
      <c r="K18" s="35" t="s">
        <v>35</v>
      </c>
    </row>
    <row r="19" spans="1:11" s="61" customFormat="1" ht="24" customHeight="1">
      <c r="A19" s="42">
        <v>3</v>
      </c>
      <c r="B19" s="24" t="s">
        <v>238</v>
      </c>
      <c r="C19" s="45" t="s">
        <v>149</v>
      </c>
      <c r="D19" s="23" t="s">
        <v>66</v>
      </c>
      <c r="E19" s="33" t="s">
        <v>99</v>
      </c>
      <c r="F19" s="23" t="s">
        <v>67</v>
      </c>
      <c r="G19" s="33">
        <f>H19+I19+J19</f>
        <v>45.3</v>
      </c>
      <c r="H19" s="23">
        <v>45.3</v>
      </c>
      <c r="I19" s="33"/>
      <c r="J19" s="23"/>
      <c r="K19" s="44" t="s">
        <v>93</v>
      </c>
    </row>
    <row r="20" spans="1:11" ht="12.75">
      <c r="A20" s="40"/>
      <c r="B20" s="30" t="s">
        <v>279</v>
      </c>
      <c r="C20" s="31"/>
      <c r="D20" s="10"/>
      <c r="E20" s="9"/>
      <c r="F20" s="9"/>
      <c r="G20" s="31"/>
      <c r="H20" s="10"/>
      <c r="I20" s="10"/>
      <c r="J20" s="10"/>
      <c r="K20" s="167"/>
    </row>
    <row r="21" spans="1:11" ht="24" customHeight="1">
      <c r="A21" s="38"/>
      <c r="B21" s="4" t="s">
        <v>278</v>
      </c>
      <c r="C21" s="6"/>
      <c r="D21" s="2"/>
      <c r="E21" s="6"/>
      <c r="F21" s="2"/>
      <c r="G21" s="76">
        <f>H21+I21+J21</f>
        <v>1</v>
      </c>
      <c r="H21" s="80">
        <v>1</v>
      </c>
      <c r="I21" s="6"/>
      <c r="J21" s="2"/>
      <c r="K21" s="35" t="s">
        <v>35</v>
      </c>
    </row>
    <row r="22" spans="1:11" s="43" customFormat="1" ht="24" customHeight="1">
      <c r="A22" s="42">
        <v>4</v>
      </c>
      <c r="B22" s="33" t="s">
        <v>238</v>
      </c>
      <c r="C22" s="33" t="s">
        <v>280</v>
      </c>
      <c r="D22" s="23" t="s">
        <v>281</v>
      </c>
      <c r="E22" s="33" t="s">
        <v>86</v>
      </c>
      <c r="F22" s="23" t="s">
        <v>282</v>
      </c>
      <c r="G22" s="33">
        <f>H22+I22+J22</f>
        <v>42.8</v>
      </c>
      <c r="H22" s="23">
        <v>42.8</v>
      </c>
      <c r="I22" s="33"/>
      <c r="J22" s="23"/>
      <c r="K22" s="156" t="s">
        <v>93</v>
      </c>
    </row>
    <row r="23" spans="1:11" ht="12.75">
      <c r="A23" s="40"/>
      <c r="B23" s="30" t="s">
        <v>283</v>
      </c>
      <c r="C23" s="31"/>
      <c r="D23" s="10"/>
      <c r="E23" s="9"/>
      <c r="F23" s="9"/>
      <c r="G23" s="31"/>
      <c r="H23" s="10"/>
      <c r="I23" s="10"/>
      <c r="J23" s="10"/>
      <c r="K23" s="167"/>
    </row>
    <row r="24" spans="1:11" ht="24" customHeight="1">
      <c r="A24" s="38"/>
      <c r="B24" s="4" t="s">
        <v>58</v>
      </c>
      <c r="C24" s="6"/>
      <c r="D24" s="2"/>
      <c r="E24" s="6"/>
      <c r="F24" s="2"/>
      <c r="G24" s="76">
        <f>H24+I24+J24</f>
        <v>1</v>
      </c>
      <c r="H24" s="80"/>
      <c r="I24" s="76">
        <v>1</v>
      </c>
      <c r="J24" s="2"/>
      <c r="K24" s="35" t="s">
        <v>35</v>
      </c>
    </row>
    <row r="25" spans="1:11" s="43" customFormat="1" ht="20.25" customHeight="1">
      <c r="A25" s="42">
        <v>5</v>
      </c>
      <c r="B25" s="33" t="s">
        <v>238</v>
      </c>
      <c r="C25" s="33" t="s">
        <v>280</v>
      </c>
      <c r="D25" s="23" t="s">
        <v>284</v>
      </c>
      <c r="E25" s="33" t="s">
        <v>285</v>
      </c>
      <c r="F25" s="23" t="s">
        <v>286</v>
      </c>
      <c r="G25" s="33">
        <f>H25+I25+J25</f>
        <v>19.4</v>
      </c>
      <c r="H25" s="23"/>
      <c r="I25" s="27">
        <v>19.4</v>
      </c>
      <c r="J25" s="23"/>
      <c r="K25" s="156" t="s">
        <v>93</v>
      </c>
    </row>
    <row r="26" spans="1:12" ht="12.75">
      <c r="A26" s="40"/>
      <c r="B26" s="30" t="s">
        <v>287</v>
      </c>
      <c r="C26" s="10"/>
      <c r="D26" s="10"/>
      <c r="E26" s="10"/>
      <c r="F26" s="15"/>
      <c r="G26" s="36"/>
      <c r="H26" s="37"/>
      <c r="I26" s="37"/>
      <c r="J26" s="37"/>
      <c r="K26" s="168"/>
      <c r="L26" s="134"/>
    </row>
    <row r="27" spans="1:11" ht="25.5" customHeight="1">
      <c r="A27" s="38"/>
      <c r="B27" s="4" t="s">
        <v>24</v>
      </c>
      <c r="C27" s="5" t="s">
        <v>288</v>
      </c>
      <c r="D27" s="2"/>
      <c r="E27" s="6"/>
      <c r="F27" s="2"/>
      <c r="G27" s="76">
        <f>H27+I27+J27</f>
        <v>1</v>
      </c>
      <c r="H27" s="76">
        <v>1</v>
      </c>
      <c r="I27" s="6"/>
      <c r="J27" s="2"/>
      <c r="K27" s="35" t="s">
        <v>35</v>
      </c>
    </row>
    <row r="28" spans="1:12" ht="12.75">
      <c r="A28" s="20">
        <v>6</v>
      </c>
      <c r="B28" s="21" t="s">
        <v>238</v>
      </c>
      <c r="C28" s="21" t="s">
        <v>289</v>
      </c>
      <c r="D28" s="11" t="s">
        <v>290</v>
      </c>
      <c r="E28" s="21" t="s">
        <v>51</v>
      </c>
      <c r="F28" s="11" t="s">
        <v>291</v>
      </c>
      <c r="G28" s="21">
        <f>H28+I28+J28</f>
        <v>34.28</v>
      </c>
      <c r="H28" s="6">
        <v>34.28</v>
      </c>
      <c r="I28" s="6"/>
      <c r="J28" s="11"/>
      <c r="K28" s="22" t="s">
        <v>93</v>
      </c>
      <c r="L28" s="134"/>
    </row>
    <row r="29" spans="1:11" ht="12.75">
      <c r="A29" s="40"/>
      <c r="B29" s="30" t="s">
        <v>292</v>
      </c>
      <c r="C29" s="31"/>
      <c r="D29" s="10"/>
      <c r="E29" s="10"/>
      <c r="F29" s="15"/>
      <c r="G29" s="36"/>
      <c r="H29" s="37"/>
      <c r="I29" s="37"/>
      <c r="J29" s="37"/>
      <c r="K29" s="168"/>
    </row>
    <row r="30" spans="1:11" ht="25.5" customHeight="1">
      <c r="A30" s="38"/>
      <c r="B30" s="4" t="s">
        <v>24</v>
      </c>
      <c r="C30" s="5" t="s">
        <v>288</v>
      </c>
      <c r="D30" s="2"/>
      <c r="E30" s="6"/>
      <c r="F30" s="2"/>
      <c r="G30" s="76">
        <f>H30+I30+J30</f>
        <v>1</v>
      </c>
      <c r="H30" s="76">
        <v>1</v>
      </c>
      <c r="I30" s="6"/>
      <c r="J30" s="2"/>
      <c r="K30" s="35" t="s">
        <v>35</v>
      </c>
    </row>
    <row r="31" spans="1:11" ht="12.75">
      <c r="A31" s="20">
        <v>7</v>
      </c>
      <c r="B31" s="21" t="s">
        <v>238</v>
      </c>
      <c r="C31" s="21" t="s">
        <v>289</v>
      </c>
      <c r="D31" s="11" t="s">
        <v>293</v>
      </c>
      <c r="E31" s="21" t="s">
        <v>294</v>
      </c>
      <c r="F31" s="11" t="s">
        <v>295</v>
      </c>
      <c r="G31" s="21">
        <f>H31+I31+J31</f>
        <v>34.15</v>
      </c>
      <c r="H31" s="6">
        <v>34.15</v>
      </c>
      <c r="I31" s="6"/>
      <c r="J31" s="11"/>
      <c r="K31" s="35" t="s">
        <v>93</v>
      </c>
    </row>
    <row r="32" spans="1:11" ht="12.75">
      <c r="A32" s="40"/>
      <c r="B32" s="30" t="s">
        <v>297</v>
      </c>
      <c r="C32" s="31"/>
      <c r="D32" s="10"/>
      <c r="E32" s="10"/>
      <c r="F32" s="15"/>
      <c r="G32" s="36"/>
      <c r="H32" s="37"/>
      <c r="I32" s="37"/>
      <c r="J32" s="37"/>
      <c r="K32" s="168"/>
    </row>
    <row r="33" spans="1:11" s="86" customFormat="1" ht="37.5" customHeight="1">
      <c r="A33" s="97"/>
      <c r="B33" s="141" t="s">
        <v>24</v>
      </c>
      <c r="C33" s="87" t="s">
        <v>298</v>
      </c>
      <c r="D33" s="98"/>
      <c r="E33" s="91" t="s">
        <v>299</v>
      </c>
      <c r="F33" s="98"/>
      <c r="G33" s="110">
        <f>H33+I33+J33</f>
        <v>1</v>
      </c>
      <c r="H33" s="110"/>
      <c r="I33" s="110">
        <v>1</v>
      </c>
      <c r="J33" s="98"/>
      <c r="K33" s="157" t="s">
        <v>236</v>
      </c>
    </row>
    <row r="34" spans="1:11" s="111" customFormat="1" ht="98.25" customHeight="1">
      <c r="A34" s="103">
        <v>8</v>
      </c>
      <c r="B34" s="83" t="s">
        <v>238</v>
      </c>
      <c r="C34" s="83" t="s">
        <v>300</v>
      </c>
      <c r="D34" s="84" t="s">
        <v>296</v>
      </c>
      <c r="E34" s="83" t="s">
        <v>301</v>
      </c>
      <c r="F34" s="84" t="s">
        <v>302</v>
      </c>
      <c r="G34" s="83">
        <f>H34+I34+J34</f>
        <v>39.87</v>
      </c>
      <c r="H34" s="88"/>
      <c r="I34" s="88">
        <v>39.87</v>
      </c>
      <c r="J34" s="84"/>
      <c r="K34" s="127" t="s">
        <v>303</v>
      </c>
    </row>
    <row r="35" spans="1:11" ht="12.75">
      <c r="A35" s="40"/>
      <c r="B35" s="30" t="s">
        <v>7</v>
      </c>
      <c r="C35" s="31"/>
      <c r="D35" s="10"/>
      <c r="E35" s="9"/>
      <c r="F35" s="9"/>
      <c r="G35" s="31"/>
      <c r="H35" s="10"/>
      <c r="I35" s="10"/>
      <c r="J35" s="10"/>
      <c r="K35" s="167"/>
    </row>
    <row r="36" spans="1:11" ht="24" customHeight="1">
      <c r="A36" s="17"/>
      <c r="B36" s="4" t="s">
        <v>24</v>
      </c>
      <c r="C36" s="4"/>
      <c r="D36" s="7"/>
      <c r="E36" s="1"/>
      <c r="F36" s="7"/>
      <c r="G36" s="77">
        <f>H36+I36+J36</f>
        <v>1</v>
      </c>
      <c r="H36" s="76">
        <v>1</v>
      </c>
      <c r="I36" s="1"/>
      <c r="J36" s="7"/>
      <c r="K36" s="18" t="s">
        <v>35</v>
      </c>
    </row>
    <row r="37" spans="1:11" s="43" customFormat="1" ht="18.75" customHeight="1">
      <c r="A37" s="42">
        <v>9</v>
      </c>
      <c r="B37" s="33" t="s">
        <v>238</v>
      </c>
      <c r="C37" s="33" t="s">
        <v>74</v>
      </c>
      <c r="D37" s="23" t="s">
        <v>75</v>
      </c>
      <c r="E37" s="33" t="s">
        <v>51</v>
      </c>
      <c r="F37" s="23" t="s">
        <v>139</v>
      </c>
      <c r="G37" s="33">
        <f>H37+I37+J37</f>
        <v>34.54</v>
      </c>
      <c r="H37" s="27">
        <v>34.54</v>
      </c>
      <c r="I37" s="27"/>
      <c r="J37" s="23"/>
      <c r="K37" s="34" t="s">
        <v>93</v>
      </c>
    </row>
    <row r="38" spans="1:11" ht="12.75">
      <c r="A38" s="40"/>
      <c r="B38" s="105" t="s">
        <v>261</v>
      </c>
      <c r="C38" s="106"/>
      <c r="D38" s="107"/>
      <c r="E38" s="107"/>
      <c r="F38" s="108"/>
      <c r="G38" s="112"/>
      <c r="H38" s="109"/>
      <c r="I38" s="109"/>
      <c r="J38" s="109"/>
      <c r="K38" s="166"/>
    </row>
    <row r="39" spans="1:11" ht="27.75" customHeight="1">
      <c r="A39" s="17"/>
      <c r="B39" s="4" t="s">
        <v>58</v>
      </c>
      <c r="C39" s="58" t="s">
        <v>84</v>
      </c>
      <c r="D39" s="7"/>
      <c r="E39" s="1"/>
      <c r="F39" s="7"/>
      <c r="G39" s="77">
        <f>H39+I39+J39</f>
        <v>1</v>
      </c>
      <c r="H39" s="78">
        <v>1</v>
      </c>
      <c r="I39" s="1"/>
      <c r="J39" s="7"/>
      <c r="K39" s="26" t="s">
        <v>35</v>
      </c>
    </row>
    <row r="40" spans="1:11" s="43" customFormat="1" ht="33.75" customHeight="1">
      <c r="A40" s="42">
        <v>10</v>
      </c>
      <c r="B40" s="33" t="s">
        <v>238</v>
      </c>
      <c r="C40" s="81" t="s">
        <v>82</v>
      </c>
      <c r="D40" s="23" t="s">
        <v>206</v>
      </c>
      <c r="E40" s="33" t="s">
        <v>57</v>
      </c>
      <c r="F40" s="23" t="s">
        <v>122</v>
      </c>
      <c r="G40" s="33">
        <f>H40+I40+J40</f>
        <v>76.7</v>
      </c>
      <c r="H40" s="23">
        <v>76.7</v>
      </c>
      <c r="I40" s="33"/>
      <c r="J40" s="23"/>
      <c r="K40" s="46" t="s">
        <v>93</v>
      </c>
    </row>
    <row r="41" spans="1:11" ht="24" customHeight="1">
      <c r="A41" s="17"/>
      <c r="B41" s="4" t="s">
        <v>25</v>
      </c>
      <c r="C41" s="58" t="s">
        <v>81</v>
      </c>
      <c r="D41" s="7"/>
      <c r="E41" s="1" t="s">
        <v>79</v>
      </c>
      <c r="F41" s="7"/>
      <c r="G41" s="77">
        <f>H41+I41+J41</f>
        <v>1</v>
      </c>
      <c r="H41" s="77">
        <v>1</v>
      </c>
      <c r="I41" s="1"/>
      <c r="J41" s="7"/>
      <c r="K41" s="18" t="s">
        <v>35</v>
      </c>
    </row>
    <row r="42" spans="1:11" s="43" customFormat="1" ht="37.5" customHeight="1">
      <c r="A42" s="42">
        <v>11</v>
      </c>
      <c r="B42" s="33" t="s">
        <v>238</v>
      </c>
      <c r="C42" s="81" t="s">
        <v>83</v>
      </c>
      <c r="D42" s="23" t="s">
        <v>207</v>
      </c>
      <c r="E42" s="45" t="s">
        <v>166</v>
      </c>
      <c r="F42" s="23" t="s">
        <v>167</v>
      </c>
      <c r="G42" s="33">
        <f>H42+I42+J42</f>
        <v>100.4</v>
      </c>
      <c r="H42" s="33">
        <v>100.4</v>
      </c>
      <c r="I42" s="33"/>
      <c r="J42" s="23"/>
      <c r="K42" s="34" t="s">
        <v>93</v>
      </c>
    </row>
    <row r="43" spans="1:11" ht="12.75">
      <c r="A43" s="40"/>
      <c r="B43" s="105" t="s">
        <v>262</v>
      </c>
      <c r="C43" s="106"/>
      <c r="D43" s="107"/>
      <c r="E43" s="107"/>
      <c r="F43" s="108"/>
      <c r="G43" s="36"/>
      <c r="H43" s="37"/>
      <c r="I43" s="37"/>
      <c r="J43" s="37"/>
      <c r="K43" s="168"/>
    </row>
    <row r="44" spans="1:11" s="86" customFormat="1" ht="27.75" customHeight="1">
      <c r="A44" s="97"/>
      <c r="B44" s="141" t="s">
        <v>306</v>
      </c>
      <c r="C44" s="87"/>
      <c r="D44" s="98"/>
      <c r="E44" s="91"/>
      <c r="F44" s="98"/>
      <c r="G44" s="110">
        <f aca="true" t="shared" si="0" ref="G44:G56">H44+I44+J44</f>
        <v>1</v>
      </c>
      <c r="H44" s="110">
        <v>1</v>
      </c>
      <c r="I44" s="91"/>
      <c r="J44" s="98"/>
      <c r="K44" s="92" t="s">
        <v>305</v>
      </c>
    </row>
    <row r="45" spans="1:11" s="111" customFormat="1" ht="59.25" customHeight="1">
      <c r="A45" s="103">
        <v>12</v>
      </c>
      <c r="B45" s="33" t="s">
        <v>238</v>
      </c>
      <c r="C45" s="83" t="s">
        <v>47</v>
      </c>
      <c r="D45" s="84" t="s">
        <v>276</v>
      </c>
      <c r="E45" s="83" t="s">
        <v>102</v>
      </c>
      <c r="F45" s="84" t="s">
        <v>241</v>
      </c>
      <c r="G45" s="83">
        <f t="shared" si="0"/>
        <v>26.47</v>
      </c>
      <c r="H45" s="83">
        <v>26.47</v>
      </c>
      <c r="I45" s="88"/>
      <c r="J45" s="84"/>
      <c r="K45" s="113" t="s">
        <v>242</v>
      </c>
    </row>
    <row r="46" spans="1:11" ht="23.25" customHeight="1">
      <c r="A46" s="17"/>
      <c r="B46" s="141" t="s">
        <v>306</v>
      </c>
      <c r="C46" s="4"/>
      <c r="D46" s="100"/>
      <c r="E46" s="1"/>
      <c r="F46" s="7"/>
      <c r="G46" s="77">
        <f t="shared" si="0"/>
        <v>1</v>
      </c>
      <c r="H46" s="76">
        <v>1</v>
      </c>
      <c r="I46" s="1"/>
      <c r="J46" s="7"/>
      <c r="K46" s="18" t="s">
        <v>35</v>
      </c>
    </row>
    <row r="47" spans="1:12" ht="12.75" customHeight="1">
      <c r="A47" s="20">
        <v>13</v>
      </c>
      <c r="B47" s="33" t="s">
        <v>238</v>
      </c>
      <c r="C47" s="21" t="s">
        <v>48</v>
      </c>
      <c r="D47" s="95" t="s">
        <v>274</v>
      </c>
      <c r="E47" s="21" t="s">
        <v>51</v>
      </c>
      <c r="F47" s="11" t="s">
        <v>121</v>
      </c>
      <c r="G47" s="21">
        <f t="shared" si="0"/>
        <v>38.28</v>
      </c>
      <c r="H47" s="6">
        <v>38.28</v>
      </c>
      <c r="I47" s="6"/>
      <c r="J47" s="11"/>
      <c r="K47" s="22" t="s">
        <v>93</v>
      </c>
      <c r="L47" s="75"/>
    </row>
    <row r="48" spans="1:11" s="86" customFormat="1" ht="27.75" customHeight="1">
      <c r="A48" s="101"/>
      <c r="B48" s="141" t="s">
        <v>306</v>
      </c>
      <c r="C48" s="141" t="s">
        <v>145</v>
      </c>
      <c r="D48" s="100"/>
      <c r="E48" s="140"/>
      <c r="F48" s="100"/>
      <c r="G48" s="114">
        <f t="shared" si="0"/>
        <v>1</v>
      </c>
      <c r="H48" s="114">
        <v>1</v>
      </c>
      <c r="I48" s="140"/>
      <c r="J48" s="100"/>
      <c r="K48" s="85" t="s">
        <v>305</v>
      </c>
    </row>
    <row r="49" spans="1:11" s="111" customFormat="1" ht="58.5" customHeight="1">
      <c r="A49" s="103">
        <v>14</v>
      </c>
      <c r="B49" s="33" t="s">
        <v>238</v>
      </c>
      <c r="C49" s="83" t="s">
        <v>49</v>
      </c>
      <c r="D49" s="84" t="s">
        <v>275</v>
      </c>
      <c r="E49" s="83" t="s">
        <v>63</v>
      </c>
      <c r="F49" s="84" t="s">
        <v>243</v>
      </c>
      <c r="G49" s="83">
        <f t="shared" si="0"/>
        <v>17.22</v>
      </c>
      <c r="H49" s="83">
        <v>17.22</v>
      </c>
      <c r="I49" s="88"/>
      <c r="J49" s="84"/>
      <c r="K49" s="113" t="s">
        <v>242</v>
      </c>
    </row>
    <row r="50" spans="1:11" ht="24" customHeight="1">
      <c r="A50" s="17"/>
      <c r="B50" s="141" t="s">
        <v>306</v>
      </c>
      <c r="C50" s="4"/>
      <c r="D50" s="100"/>
      <c r="E50" s="1"/>
      <c r="F50" s="7"/>
      <c r="G50" s="77">
        <f t="shared" si="0"/>
        <v>1</v>
      </c>
      <c r="H50" s="77">
        <v>1</v>
      </c>
      <c r="I50" s="1"/>
      <c r="J50" s="7"/>
      <c r="K50" s="18" t="s">
        <v>68</v>
      </c>
    </row>
    <row r="51" spans="1:11" s="86" customFormat="1" ht="12.75" customHeight="1">
      <c r="A51" s="94">
        <v>15</v>
      </c>
      <c r="B51" s="33" t="s">
        <v>238</v>
      </c>
      <c r="C51" s="90" t="s">
        <v>48</v>
      </c>
      <c r="D51" s="95" t="s">
        <v>277</v>
      </c>
      <c r="E51" s="90" t="s">
        <v>51</v>
      </c>
      <c r="F51" s="95" t="s">
        <v>0</v>
      </c>
      <c r="G51" s="90">
        <f t="shared" si="0"/>
        <v>34.72</v>
      </c>
      <c r="H51" s="91">
        <v>34.72</v>
      </c>
      <c r="I51" s="91"/>
      <c r="J51" s="95"/>
      <c r="K51" s="96" t="s">
        <v>53</v>
      </c>
    </row>
    <row r="52" spans="1:11" ht="12.75">
      <c r="A52" s="40"/>
      <c r="B52" s="105" t="s">
        <v>264</v>
      </c>
      <c r="C52" s="106"/>
      <c r="D52" s="107"/>
      <c r="E52" s="107"/>
      <c r="F52" s="108"/>
      <c r="G52" s="36"/>
      <c r="H52" s="37"/>
      <c r="I52" s="37"/>
      <c r="J52" s="37"/>
      <c r="K52" s="168"/>
    </row>
    <row r="53" spans="1:11" ht="40.5" customHeight="1">
      <c r="A53" s="17"/>
      <c r="B53" s="141" t="s">
        <v>306</v>
      </c>
      <c r="C53" s="28"/>
      <c r="D53" s="1"/>
      <c r="E53" s="7"/>
      <c r="F53" s="140"/>
      <c r="G53" s="114">
        <f t="shared" si="0"/>
        <v>1</v>
      </c>
      <c r="H53" s="124"/>
      <c r="I53" s="114">
        <v>1</v>
      </c>
      <c r="J53" s="100"/>
      <c r="K53" s="169" t="s">
        <v>203</v>
      </c>
    </row>
    <row r="54" spans="1:11" s="43" customFormat="1" ht="57" customHeight="1">
      <c r="A54" s="42">
        <v>16</v>
      </c>
      <c r="B54" s="33" t="s">
        <v>238</v>
      </c>
      <c r="C54" s="23" t="s">
        <v>50</v>
      </c>
      <c r="D54" s="83" t="s">
        <v>263</v>
      </c>
      <c r="E54" s="23" t="s">
        <v>181</v>
      </c>
      <c r="F54" s="83" t="s">
        <v>202</v>
      </c>
      <c r="G54" s="115">
        <f t="shared" si="0"/>
        <v>393.09</v>
      </c>
      <c r="H54" s="123"/>
      <c r="I54" s="115">
        <v>393.09</v>
      </c>
      <c r="J54" s="84"/>
      <c r="K54" s="170" t="s">
        <v>204</v>
      </c>
    </row>
    <row r="55" spans="1:11" ht="24" customHeight="1">
      <c r="A55" s="17"/>
      <c r="B55" s="141" t="s">
        <v>306</v>
      </c>
      <c r="C55" s="4" t="s">
        <v>105</v>
      </c>
      <c r="D55" s="7"/>
      <c r="E55" s="1"/>
      <c r="F55" s="7"/>
      <c r="G55" s="77">
        <f t="shared" si="0"/>
        <v>1</v>
      </c>
      <c r="H55" s="77">
        <v>1</v>
      </c>
      <c r="I55" s="1"/>
      <c r="J55" s="7"/>
      <c r="K55" s="18" t="s">
        <v>35</v>
      </c>
    </row>
    <row r="56" spans="1:11" s="43" customFormat="1" ht="30" customHeight="1">
      <c r="A56" s="42">
        <v>17</v>
      </c>
      <c r="B56" s="33" t="s">
        <v>238</v>
      </c>
      <c r="C56" s="45" t="s">
        <v>85</v>
      </c>
      <c r="D56" s="84" t="s">
        <v>265</v>
      </c>
      <c r="E56" s="33" t="s">
        <v>116</v>
      </c>
      <c r="F56" s="23" t="s">
        <v>192</v>
      </c>
      <c r="G56" s="33">
        <f t="shared" si="0"/>
        <v>54.4</v>
      </c>
      <c r="H56" s="33">
        <v>54.4</v>
      </c>
      <c r="I56" s="33"/>
      <c r="J56" s="23"/>
      <c r="K56" s="34" t="s">
        <v>93</v>
      </c>
    </row>
    <row r="57" spans="1:11" s="111" customFormat="1" ht="0.75" customHeight="1">
      <c r="A57" s="155">
        <v>17</v>
      </c>
      <c r="B57" s="119"/>
      <c r="C57" s="119"/>
      <c r="D57" s="102"/>
      <c r="E57" s="125"/>
      <c r="F57" s="125"/>
      <c r="G57" s="119"/>
      <c r="H57" s="98"/>
      <c r="I57" s="98"/>
      <c r="J57" s="102"/>
      <c r="K57" s="171"/>
    </row>
    <row r="58" spans="1:11" ht="12.75">
      <c r="A58" s="40"/>
      <c r="B58" s="30" t="s">
        <v>107</v>
      </c>
      <c r="C58" s="31"/>
      <c r="D58" s="10"/>
      <c r="E58" s="10"/>
      <c r="F58" s="15"/>
      <c r="G58" s="36"/>
      <c r="H58" s="37"/>
      <c r="I58" s="37"/>
      <c r="J58" s="37"/>
      <c r="K58" s="168"/>
    </row>
    <row r="59" spans="1:11" s="86" customFormat="1" ht="24" customHeight="1">
      <c r="A59" s="101"/>
      <c r="B59" s="141" t="s">
        <v>306</v>
      </c>
      <c r="C59" s="4"/>
      <c r="D59" s="7"/>
      <c r="E59" s="1"/>
      <c r="F59" s="7"/>
      <c r="G59" s="77">
        <f>H59+I59+J59</f>
        <v>1</v>
      </c>
      <c r="H59" s="77">
        <v>1</v>
      </c>
      <c r="I59" s="1"/>
      <c r="J59" s="7"/>
      <c r="K59" s="26" t="s">
        <v>305</v>
      </c>
    </row>
    <row r="60" spans="1:11" s="111" customFormat="1" ht="60.75" customHeight="1">
      <c r="A60" s="103">
        <v>18</v>
      </c>
      <c r="B60" s="33" t="s">
        <v>238</v>
      </c>
      <c r="C60" s="33" t="s">
        <v>42</v>
      </c>
      <c r="D60" s="23" t="s">
        <v>43</v>
      </c>
      <c r="E60" s="33" t="s">
        <v>44</v>
      </c>
      <c r="F60" s="23" t="s">
        <v>244</v>
      </c>
      <c r="G60" s="33">
        <f>H60+I60+J60</f>
        <v>73.53</v>
      </c>
      <c r="H60" s="33">
        <v>73.53</v>
      </c>
      <c r="I60" s="33"/>
      <c r="J60" s="23"/>
      <c r="K60" s="46" t="s">
        <v>242</v>
      </c>
    </row>
    <row r="61" spans="1:11" s="86" customFormat="1" ht="28.5" customHeight="1">
      <c r="A61" s="101"/>
      <c r="B61" s="141" t="s">
        <v>306</v>
      </c>
      <c r="C61" s="4"/>
      <c r="D61" s="7"/>
      <c r="E61" s="1"/>
      <c r="F61" s="7"/>
      <c r="G61" s="77">
        <f>H61+I61+J61</f>
        <v>1</v>
      </c>
      <c r="H61" s="77">
        <v>1</v>
      </c>
      <c r="I61" s="1"/>
      <c r="J61" s="7"/>
      <c r="K61" s="26" t="s">
        <v>305</v>
      </c>
    </row>
    <row r="62" spans="1:11" s="111" customFormat="1" ht="58.5" customHeight="1">
      <c r="A62" s="103">
        <v>19</v>
      </c>
      <c r="B62" s="33" t="s">
        <v>238</v>
      </c>
      <c r="C62" s="33" t="s">
        <v>45</v>
      </c>
      <c r="D62" s="23" t="s">
        <v>46</v>
      </c>
      <c r="E62" s="33" t="s">
        <v>102</v>
      </c>
      <c r="F62" s="23" t="s">
        <v>245</v>
      </c>
      <c r="G62" s="33">
        <f>H62+I62+J62</f>
        <v>28.44</v>
      </c>
      <c r="H62" s="33">
        <v>28.44</v>
      </c>
      <c r="I62" s="33"/>
      <c r="J62" s="23"/>
      <c r="K62" s="44" t="s">
        <v>242</v>
      </c>
    </row>
    <row r="63" spans="1:11" s="43" customFormat="1" ht="8.25" customHeight="1" hidden="1">
      <c r="A63" s="172"/>
      <c r="B63" s="25"/>
      <c r="C63" s="25"/>
      <c r="D63" s="2"/>
      <c r="E63" s="8"/>
      <c r="F63" s="8"/>
      <c r="G63" s="25"/>
      <c r="H63" s="2"/>
      <c r="I63" s="2"/>
      <c r="J63" s="2"/>
      <c r="K63" s="173"/>
    </row>
    <row r="64" spans="1:11" ht="12.75" customHeight="1">
      <c r="A64" s="40"/>
      <c r="B64" s="30" t="s">
        <v>22</v>
      </c>
      <c r="C64" s="31"/>
      <c r="D64" s="10"/>
      <c r="E64" s="10"/>
      <c r="F64" s="15"/>
      <c r="G64" s="36"/>
      <c r="H64" s="37"/>
      <c r="I64" s="37"/>
      <c r="J64" s="37"/>
      <c r="K64" s="168"/>
    </row>
    <row r="65" spans="1:11" ht="24.75" customHeight="1">
      <c r="A65" s="38"/>
      <c r="B65" s="141" t="s">
        <v>306</v>
      </c>
      <c r="C65" s="5"/>
      <c r="D65" s="2"/>
      <c r="E65" s="6"/>
      <c r="F65" s="2"/>
      <c r="G65" s="76">
        <f>H65+I65+J65</f>
        <v>1</v>
      </c>
      <c r="H65" s="76">
        <v>1</v>
      </c>
      <c r="I65" s="6"/>
      <c r="J65" s="2"/>
      <c r="K65" s="35" t="s">
        <v>35</v>
      </c>
    </row>
    <row r="66" spans="1:11" ht="12.75" customHeight="1">
      <c r="A66" s="20">
        <v>20</v>
      </c>
      <c r="B66" s="33" t="s">
        <v>238</v>
      </c>
      <c r="C66" s="21" t="s">
        <v>145</v>
      </c>
      <c r="D66" s="11" t="s">
        <v>4</v>
      </c>
      <c r="E66" s="21" t="s">
        <v>86</v>
      </c>
      <c r="F66" s="11" t="s">
        <v>98</v>
      </c>
      <c r="G66" s="21">
        <f>H66+I66+J66</f>
        <v>42.67</v>
      </c>
      <c r="H66" s="6">
        <v>42.67</v>
      </c>
      <c r="I66" s="6"/>
      <c r="J66" s="11"/>
      <c r="K66" s="35" t="s">
        <v>93</v>
      </c>
    </row>
    <row r="67" spans="1:11" ht="12.75" customHeight="1">
      <c r="A67" s="40"/>
      <c r="B67" s="30" t="s">
        <v>168</v>
      </c>
      <c r="C67" s="31"/>
      <c r="D67" s="10"/>
      <c r="E67" s="10"/>
      <c r="F67" s="15"/>
      <c r="G67" s="36"/>
      <c r="H67" s="37"/>
      <c r="I67" s="37"/>
      <c r="J67" s="37"/>
      <c r="K67" s="168"/>
    </row>
    <row r="68" spans="1:11" ht="24.75" customHeight="1">
      <c r="A68" s="38"/>
      <c r="B68" s="141" t="s">
        <v>306</v>
      </c>
      <c r="C68" s="5"/>
      <c r="D68" s="2"/>
      <c r="E68" s="6"/>
      <c r="F68" s="2"/>
      <c r="G68" s="76">
        <f>H68+I68+J68</f>
        <v>1</v>
      </c>
      <c r="H68" s="76">
        <v>1</v>
      </c>
      <c r="I68" s="6"/>
      <c r="J68" s="2"/>
      <c r="K68" s="35" t="s">
        <v>35</v>
      </c>
    </row>
    <row r="69" spans="1:11" ht="12.75" customHeight="1">
      <c r="A69" s="20">
        <v>21</v>
      </c>
      <c r="B69" s="33" t="s">
        <v>238</v>
      </c>
      <c r="C69" s="21" t="s">
        <v>145</v>
      </c>
      <c r="D69" s="11" t="s">
        <v>160</v>
      </c>
      <c r="E69" s="21" t="s">
        <v>62</v>
      </c>
      <c r="F69" s="11" t="s">
        <v>33</v>
      </c>
      <c r="G69" s="73">
        <f>H69+I69+J69</f>
        <v>6</v>
      </c>
      <c r="H69" s="72">
        <v>6</v>
      </c>
      <c r="I69" s="6"/>
      <c r="J69" s="11"/>
      <c r="K69" s="35" t="s">
        <v>93</v>
      </c>
    </row>
    <row r="70" spans="1:11" ht="12.75" customHeight="1">
      <c r="A70" s="40"/>
      <c r="B70" s="30" t="s">
        <v>170</v>
      </c>
      <c r="C70" s="31"/>
      <c r="D70" s="10"/>
      <c r="E70" s="10"/>
      <c r="F70" s="15"/>
      <c r="G70" s="36"/>
      <c r="H70" s="37"/>
      <c r="I70" s="37"/>
      <c r="J70" s="37"/>
      <c r="K70" s="168"/>
    </row>
    <row r="71" spans="1:11" ht="24" customHeight="1">
      <c r="A71" s="38"/>
      <c r="B71" s="141" t="s">
        <v>306</v>
      </c>
      <c r="C71" s="5"/>
      <c r="D71" s="2"/>
      <c r="E71" s="6"/>
      <c r="F71" s="2"/>
      <c r="G71" s="76">
        <f>H71+I71+J71</f>
        <v>1</v>
      </c>
      <c r="H71" s="76">
        <v>1</v>
      </c>
      <c r="I71" s="6"/>
      <c r="J71" s="2"/>
      <c r="K71" s="35" t="s">
        <v>35</v>
      </c>
    </row>
    <row r="72" spans="1:11" ht="12.75" customHeight="1">
      <c r="A72" s="38">
        <v>22</v>
      </c>
      <c r="B72" s="33" t="s">
        <v>238</v>
      </c>
      <c r="C72" s="6" t="s">
        <v>182</v>
      </c>
      <c r="D72" s="2" t="s">
        <v>158</v>
      </c>
      <c r="E72" s="6" t="s">
        <v>159</v>
      </c>
      <c r="F72" s="2" t="s">
        <v>30</v>
      </c>
      <c r="G72" s="6">
        <f>H72+I72+J72</f>
        <v>31.7</v>
      </c>
      <c r="H72" s="6">
        <v>31.7</v>
      </c>
      <c r="I72" s="6"/>
      <c r="J72" s="2"/>
      <c r="K72" s="35" t="s">
        <v>93</v>
      </c>
    </row>
    <row r="73" spans="1:11" ht="24.75" customHeight="1">
      <c r="A73" s="160"/>
      <c r="B73" s="158" t="s">
        <v>306</v>
      </c>
      <c r="C73" s="4"/>
      <c r="D73" s="3"/>
      <c r="E73" s="1"/>
      <c r="F73" s="154"/>
      <c r="G73" s="162">
        <f>H73+I73+J73</f>
        <v>1</v>
      </c>
      <c r="H73" s="78"/>
      <c r="I73" s="78">
        <v>1</v>
      </c>
      <c r="J73" s="7"/>
      <c r="K73" s="18" t="s">
        <v>35</v>
      </c>
    </row>
    <row r="74" spans="1:11" s="43" customFormat="1" ht="18" customHeight="1">
      <c r="A74" s="161">
        <v>23</v>
      </c>
      <c r="B74" s="23" t="s">
        <v>238</v>
      </c>
      <c r="C74" s="33" t="s">
        <v>29</v>
      </c>
      <c r="D74" s="56" t="s">
        <v>153</v>
      </c>
      <c r="E74" s="33" t="s">
        <v>5</v>
      </c>
      <c r="F74" s="41" t="s">
        <v>178</v>
      </c>
      <c r="G74" s="56">
        <f>H74+I74+J74</f>
        <v>6.15</v>
      </c>
      <c r="H74" s="23"/>
      <c r="I74" s="23">
        <v>6.15</v>
      </c>
      <c r="J74" s="23"/>
      <c r="K74" s="34" t="s">
        <v>128</v>
      </c>
    </row>
    <row r="75" spans="1:11" ht="12.75" customHeight="1">
      <c r="A75" s="20"/>
      <c r="B75" s="30" t="s">
        <v>196</v>
      </c>
      <c r="C75" s="29"/>
      <c r="D75" s="11"/>
      <c r="E75" s="11"/>
      <c r="F75" s="14"/>
      <c r="G75" s="159"/>
      <c r="H75" s="52"/>
      <c r="I75" s="52"/>
      <c r="J75" s="52"/>
      <c r="K75" s="165"/>
    </row>
    <row r="76" spans="1:11" ht="22.5" customHeight="1">
      <c r="A76" s="38"/>
      <c r="B76" s="141" t="s">
        <v>306</v>
      </c>
      <c r="C76" s="5"/>
      <c r="D76" s="2"/>
      <c r="E76" s="6"/>
      <c r="F76" s="2"/>
      <c r="G76" s="76">
        <f>H76+I76+J76</f>
        <v>1</v>
      </c>
      <c r="H76" s="76">
        <v>1</v>
      </c>
      <c r="I76" s="6"/>
      <c r="J76" s="2"/>
      <c r="K76" s="35" t="s">
        <v>35</v>
      </c>
    </row>
    <row r="77" spans="1:11" s="43" customFormat="1" ht="30" customHeight="1">
      <c r="A77" s="42">
        <v>24</v>
      </c>
      <c r="B77" s="33" t="s">
        <v>238</v>
      </c>
      <c r="C77" s="33" t="s">
        <v>161</v>
      </c>
      <c r="D77" s="23" t="s">
        <v>162</v>
      </c>
      <c r="E77" s="33" t="s">
        <v>52</v>
      </c>
      <c r="F77" s="23" t="s">
        <v>163</v>
      </c>
      <c r="G77" s="33">
        <f>H77+I77+J77</f>
        <v>77.25</v>
      </c>
      <c r="H77" s="27">
        <v>77.25</v>
      </c>
      <c r="I77" s="27"/>
      <c r="J77" s="23"/>
      <c r="K77" s="44" t="s">
        <v>142</v>
      </c>
    </row>
    <row r="78" spans="1:11" ht="12.75">
      <c r="A78" s="40"/>
      <c r="B78" s="30" t="s">
        <v>254</v>
      </c>
      <c r="C78" s="31"/>
      <c r="D78" s="10"/>
      <c r="E78" s="10"/>
      <c r="F78" s="15"/>
      <c r="G78" s="36"/>
      <c r="H78" s="37"/>
      <c r="I78" s="37"/>
      <c r="J78" s="37"/>
      <c r="K78" s="168"/>
    </row>
    <row r="79" spans="1:11" ht="30" customHeight="1">
      <c r="A79" s="38"/>
      <c r="B79" s="141" t="s">
        <v>306</v>
      </c>
      <c r="C79" s="5"/>
      <c r="D79" s="2"/>
      <c r="E79" s="6"/>
      <c r="F79" s="2"/>
      <c r="G79" s="76">
        <f>H79+I79+J79</f>
        <v>1</v>
      </c>
      <c r="H79" s="76"/>
      <c r="I79" s="76">
        <v>1</v>
      </c>
      <c r="J79" s="2"/>
      <c r="K79" s="39" t="s">
        <v>307</v>
      </c>
    </row>
    <row r="80" spans="1:12" ht="18" customHeight="1">
      <c r="A80" s="20">
        <v>25</v>
      </c>
      <c r="B80" s="33" t="s">
        <v>238</v>
      </c>
      <c r="C80" s="33" t="s">
        <v>28</v>
      </c>
      <c r="D80" s="23" t="s">
        <v>173</v>
      </c>
      <c r="E80" s="33" t="s">
        <v>141</v>
      </c>
      <c r="F80" s="23" t="s">
        <v>200</v>
      </c>
      <c r="G80" s="70">
        <f>H80+I80+J80</f>
        <v>253.6</v>
      </c>
      <c r="H80" s="70"/>
      <c r="I80" s="71">
        <v>253.6</v>
      </c>
      <c r="J80" s="11"/>
      <c r="K80" s="39" t="s">
        <v>38</v>
      </c>
      <c r="L80" s="82"/>
    </row>
    <row r="81" spans="1:11" ht="12.75">
      <c r="A81" s="40"/>
      <c r="B81" s="30" t="s">
        <v>266</v>
      </c>
      <c r="C81" s="31"/>
      <c r="D81" s="10"/>
      <c r="E81" s="10"/>
      <c r="F81" s="15"/>
      <c r="G81" s="36"/>
      <c r="H81" s="37"/>
      <c r="I81" s="37"/>
      <c r="J81" s="37"/>
      <c r="K81" s="168"/>
    </row>
    <row r="82" spans="1:11" s="86" customFormat="1" ht="24" customHeight="1">
      <c r="A82" s="101"/>
      <c r="B82" s="4" t="s">
        <v>25</v>
      </c>
      <c r="C82" s="141"/>
      <c r="D82" s="100"/>
      <c r="E82" s="140"/>
      <c r="F82" s="100"/>
      <c r="G82" s="130">
        <f>H82+I82+J82</f>
        <v>1</v>
      </c>
      <c r="H82" s="130">
        <v>1</v>
      </c>
      <c r="I82" s="140"/>
      <c r="J82" s="100"/>
      <c r="K82" s="85" t="s">
        <v>305</v>
      </c>
    </row>
    <row r="83" spans="1:11" s="111" customFormat="1" ht="54.75" customHeight="1">
      <c r="A83" s="103">
        <v>26</v>
      </c>
      <c r="B83" s="83" t="s">
        <v>238</v>
      </c>
      <c r="C83" s="83" t="s">
        <v>193</v>
      </c>
      <c r="D83" s="84" t="s">
        <v>194</v>
      </c>
      <c r="E83" s="83" t="s">
        <v>195</v>
      </c>
      <c r="F83" s="84" t="s">
        <v>2</v>
      </c>
      <c r="G83" s="83">
        <f>H83+I83+J83</f>
        <v>33.8</v>
      </c>
      <c r="H83" s="88">
        <v>33.8</v>
      </c>
      <c r="I83" s="88"/>
      <c r="J83" s="84"/>
      <c r="K83" s="131" t="s">
        <v>235</v>
      </c>
    </row>
    <row r="84" spans="1:11" ht="12.75">
      <c r="A84" s="40"/>
      <c r="B84" s="30" t="s">
        <v>201</v>
      </c>
      <c r="C84" s="31"/>
      <c r="D84" s="10"/>
      <c r="E84" s="10"/>
      <c r="F84" s="15"/>
      <c r="G84" s="36"/>
      <c r="H84" s="37"/>
      <c r="I84" s="37"/>
      <c r="J84" s="37"/>
      <c r="K84" s="168"/>
    </row>
    <row r="85" spans="1:11" s="86" customFormat="1" ht="24.75" customHeight="1">
      <c r="A85" s="97"/>
      <c r="B85" s="4" t="s">
        <v>25</v>
      </c>
      <c r="C85" s="87" t="s">
        <v>171</v>
      </c>
      <c r="D85" s="98"/>
      <c r="E85" s="91"/>
      <c r="F85" s="98"/>
      <c r="G85" s="117">
        <f>H85+I85+J85</f>
        <v>1</v>
      </c>
      <c r="H85" s="117">
        <v>1</v>
      </c>
      <c r="I85" s="91"/>
      <c r="J85" s="98"/>
      <c r="K85" s="92" t="s">
        <v>305</v>
      </c>
    </row>
    <row r="86" spans="1:11" s="111" customFormat="1" ht="52.5" customHeight="1">
      <c r="A86" s="103">
        <v>27</v>
      </c>
      <c r="B86" s="83" t="s">
        <v>238</v>
      </c>
      <c r="C86" s="83" t="s">
        <v>172</v>
      </c>
      <c r="D86" s="84" t="s">
        <v>183</v>
      </c>
      <c r="E86" s="83" t="s">
        <v>102</v>
      </c>
      <c r="F86" s="84" t="s">
        <v>233</v>
      </c>
      <c r="G86" s="83">
        <f>H86+I86+J86</f>
        <v>28.75</v>
      </c>
      <c r="H86" s="88">
        <v>28.75</v>
      </c>
      <c r="I86" s="88"/>
      <c r="J86" s="84"/>
      <c r="K86" s="127" t="s">
        <v>235</v>
      </c>
    </row>
    <row r="87" spans="1:11" ht="12.75">
      <c r="A87" s="40"/>
      <c r="B87" s="30" t="s">
        <v>255</v>
      </c>
      <c r="C87" s="31"/>
      <c r="D87" s="10"/>
      <c r="E87" s="10"/>
      <c r="F87" s="15"/>
      <c r="G87" s="36"/>
      <c r="H87" s="37"/>
      <c r="I87" s="37"/>
      <c r="J87" s="37"/>
      <c r="K87" s="168"/>
    </row>
    <row r="88" spans="1:11" s="86" customFormat="1" ht="24.75" customHeight="1">
      <c r="A88" s="101"/>
      <c r="B88" s="4" t="s">
        <v>25</v>
      </c>
      <c r="C88" s="141"/>
      <c r="D88" s="136"/>
      <c r="E88" s="140"/>
      <c r="F88" s="100"/>
      <c r="G88" s="130">
        <f>H88+I88+J88</f>
        <v>1</v>
      </c>
      <c r="H88" s="130">
        <v>1</v>
      </c>
      <c r="I88" s="140"/>
      <c r="J88" s="100"/>
      <c r="K88" s="85" t="s">
        <v>305</v>
      </c>
    </row>
    <row r="89" spans="1:12" s="111" customFormat="1" ht="82.5" customHeight="1">
      <c r="A89" s="103">
        <v>28</v>
      </c>
      <c r="B89" s="83" t="s">
        <v>238</v>
      </c>
      <c r="C89" s="83" t="s">
        <v>19</v>
      </c>
      <c r="D89" s="137" t="s">
        <v>259</v>
      </c>
      <c r="E89" s="83" t="s">
        <v>51</v>
      </c>
      <c r="F89" s="84" t="s">
        <v>3</v>
      </c>
      <c r="G89" s="88">
        <f>H89+I89+J89</f>
        <v>34.93</v>
      </c>
      <c r="H89" s="88">
        <v>34.93</v>
      </c>
      <c r="I89" s="88"/>
      <c r="J89" s="84"/>
      <c r="K89" s="89" t="s">
        <v>239</v>
      </c>
      <c r="L89" s="134"/>
    </row>
    <row r="90" spans="1:11" ht="12.75">
      <c r="A90" s="40"/>
      <c r="B90" s="30" t="s">
        <v>256</v>
      </c>
      <c r="C90" s="31"/>
      <c r="D90" s="10"/>
      <c r="E90" s="10"/>
      <c r="F90" s="15"/>
      <c r="G90" s="36"/>
      <c r="H90" s="37"/>
      <c r="I90" s="37"/>
      <c r="J90" s="37"/>
      <c r="K90" s="168"/>
    </row>
    <row r="91" spans="1:11" s="93" customFormat="1" ht="25.5" customHeight="1">
      <c r="A91" s="17"/>
      <c r="B91" s="4" t="s">
        <v>25</v>
      </c>
      <c r="C91" s="4"/>
      <c r="D91" s="7"/>
      <c r="E91" s="1"/>
      <c r="F91" s="7"/>
      <c r="G91" s="77">
        <f>H91+I91+J91</f>
        <v>1</v>
      </c>
      <c r="H91" s="77">
        <v>1</v>
      </c>
      <c r="I91" s="1"/>
      <c r="J91" s="7"/>
      <c r="K91" s="18" t="s">
        <v>268</v>
      </c>
    </row>
    <row r="92" spans="1:11" s="93" customFormat="1" ht="12.75" customHeight="1">
      <c r="A92" s="20">
        <v>29</v>
      </c>
      <c r="B92" s="21" t="s">
        <v>238</v>
      </c>
      <c r="C92" s="21" t="s">
        <v>147</v>
      </c>
      <c r="D92" s="11" t="s">
        <v>267</v>
      </c>
      <c r="E92" s="21" t="s">
        <v>16</v>
      </c>
      <c r="F92" s="11" t="s">
        <v>26</v>
      </c>
      <c r="G92" s="6">
        <f>H92+I92+J92</f>
        <v>56.89</v>
      </c>
      <c r="H92" s="6">
        <v>56.89</v>
      </c>
      <c r="I92" s="6"/>
      <c r="J92" s="11"/>
      <c r="K92" s="35" t="s">
        <v>53</v>
      </c>
    </row>
    <row r="93" spans="1:12" ht="12.75" customHeight="1">
      <c r="A93" s="40"/>
      <c r="B93" s="30" t="s">
        <v>106</v>
      </c>
      <c r="C93" s="31"/>
      <c r="D93" s="139"/>
      <c r="E93" s="10"/>
      <c r="F93" s="15"/>
      <c r="G93" s="36"/>
      <c r="H93" s="37"/>
      <c r="I93" s="37"/>
      <c r="J93" s="37"/>
      <c r="K93" s="168"/>
      <c r="L93" s="82"/>
    </row>
    <row r="94" spans="1:11" ht="24" customHeight="1">
      <c r="A94" s="38"/>
      <c r="B94" s="4" t="s">
        <v>25</v>
      </c>
      <c r="C94" s="5" t="s">
        <v>36</v>
      </c>
      <c r="D94" s="138"/>
      <c r="E94" s="6"/>
      <c r="F94" s="2"/>
      <c r="G94" s="76">
        <f>H94+I94+J94</f>
        <v>1</v>
      </c>
      <c r="H94" s="76">
        <v>1</v>
      </c>
      <c r="I94" s="6"/>
      <c r="J94" s="2"/>
      <c r="K94" s="35" t="s">
        <v>35</v>
      </c>
    </row>
    <row r="95" spans="1:12" ht="12.75" customHeight="1">
      <c r="A95" s="20">
        <v>30</v>
      </c>
      <c r="B95" s="21" t="s">
        <v>238</v>
      </c>
      <c r="C95" s="21" t="s">
        <v>37</v>
      </c>
      <c r="D95" s="135" t="s">
        <v>258</v>
      </c>
      <c r="E95" s="21" t="s">
        <v>41</v>
      </c>
      <c r="F95" s="11" t="s">
        <v>169</v>
      </c>
      <c r="G95" s="73">
        <f>H95+I95+J95</f>
        <v>24</v>
      </c>
      <c r="H95" s="72">
        <v>24</v>
      </c>
      <c r="I95" s="6"/>
      <c r="J95" s="11"/>
      <c r="K95" s="35" t="s">
        <v>71</v>
      </c>
      <c r="L95" s="132"/>
    </row>
    <row r="96" spans="1:11" ht="12.75">
      <c r="A96" s="40"/>
      <c r="B96" s="30" t="s">
        <v>143</v>
      </c>
      <c r="C96" s="31"/>
      <c r="D96" s="10"/>
      <c r="E96" s="10"/>
      <c r="F96" s="15"/>
      <c r="G96" s="36"/>
      <c r="H96" s="52"/>
      <c r="I96" s="52"/>
      <c r="J96" s="37"/>
      <c r="K96" s="168"/>
    </row>
    <row r="97" spans="1:11" s="86" customFormat="1" ht="39" customHeight="1">
      <c r="A97" s="101"/>
      <c r="B97" s="141" t="s">
        <v>240</v>
      </c>
      <c r="C97" s="141"/>
      <c r="D97" s="100"/>
      <c r="E97" s="140"/>
      <c r="F97" s="100"/>
      <c r="G97" s="114">
        <f>H97+I97+J97</f>
        <v>1</v>
      </c>
      <c r="H97" s="114">
        <v>1</v>
      </c>
      <c r="I97" s="140"/>
      <c r="J97" s="100"/>
      <c r="K97" s="85" t="s">
        <v>221</v>
      </c>
    </row>
    <row r="98" spans="1:11" s="111" customFormat="1" ht="69" customHeight="1">
      <c r="A98" s="103">
        <v>31</v>
      </c>
      <c r="B98" s="83" t="s">
        <v>238</v>
      </c>
      <c r="C98" s="83" t="s">
        <v>8</v>
      </c>
      <c r="D98" s="84" t="s">
        <v>9</v>
      </c>
      <c r="E98" s="83" t="s">
        <v>78</v>
      </c>
      <c r="F98" s="84" t="s">
        <v>208</v>
      </c>
      <c r="G98" s="115">
        <f>H98+I98+J98</f>
        <v>12</v>
      </c>
      <c r="H98" s="115">
        <v>12</v>
      </c>
      <c r="I98" s="83"/>
      <c r="J98" s="84"/>
      <c r="K98" s="113" t="s">
        <v>222</v>
      </c>
    </row>
    <row r="99" spans="1:11" ht="12.75">
      <c r="A99" s="40"/>
      <c r="B99" s="30" t="s">
        <v>6</v>
      </c>
      <c r="C99" s="31"/>
      <c r="D99" s="10"/>
      <c r="E99" s="10"/>
      <c r="F99" s="15"/>
      <c r="G99" s="36"/>
      <c r="H99" s="37"/>
      <c r="I99" s="37"/>
      <c r="J99" s="37"/>
      <c r="K99" s="168"/>
    </row>
    <row r="100" spans="1:11" s="86" customFormat="1" ht="45" customHeight="1">
      <c r="A100" s="97"/>
      <c r="B100" s="141" t="s">
        <v>240</v>
      </c>
      <c r="C100" s="87"/>
      <c r="D100" s="98"/>
      <c r="E100" s="91"/>
      <c r="F100" s="98"/>
      <c r="G100" s="110">
        <f>H100+I100+J100</f>
        <v>1</v>
      </c>
      <c r="H100" s="110">
        <v>1</v>
      </c>
      <c r="I100" s="91"/>
      <c r="J100" s="98"/>
      <c r="K100" s="89" t="s">
        <v>220</v>
      </c>
    </row>
    <row r="101" spans="1:11" s="111" customFormat="1" ht="69" customHeight="1">
      <c r="A101" s="103">
        <v>32</v>
      </c>
      <c r="B101" s="83" t="s">
        <v>238</v>
      </c>
      <c r="C101" s="83" t="s">
        <v>94</v>
      </c>
      <c r="D101" s="84" t="s">
        <v>95</v>
      </c>
      <c r="E101" s="83" t="s">
        <v>51</v>
      </c>
      <c r="F101" s="84" t="s">
        <v>96</v>
      </c>
      <c r="G101" s="83">
        <f>H101+I101+J101</f>
        <v>34.66</v>
      </c>
      <c r="H101" s="88">
        <v>34.66</v>
      </c>
      <c r="I101" s="88"/>
      <c r="J101" s="84"/>
      <c r="K101" s="113" t="s">
        <v>223</v>
      </c>
    </row>
    <row r="102" spans="1:11" ht="12.75">
      <c r="A102" s="144"/>
      <c r="B102" s="145" t="s">
        <v>108</v>
      </c>
      <c r="C102" s="62"/>
      <c r="D102" s="57"/>
      <c r="E102" s="57"/>
      <c r="F102" s="146"/>
      <c r="G102" s="147"/>
      <c r="H102" s="142"/>
      <c r="I102" s="142"/>
      <c r="J102" s="142"/>
      <c r="K102" s="68"/>
    </row>
    <row r="103" spans="1:11" s="86" customFormat="1" ht="49.5" customHeight="1">
      <c r="A103" s="97"/>
      <c r="B103" s="141" t="s">
        <v>240</v>
      </c>
      <c r="C103" s="87"/>
      <c r="D103" s="98"/>
      <c r="E103" s="91"/>
      <c r="F103" s="98"/>
      <c r="G103" s="110">
        <f>H103+I103+J103</f>
        <v>1</v>
      </c>
      <c r="H103" s="110">
        <v>1</v>
      </c>
      <c r="I103" s="91"/>
      <c r="J103" s="98"/>
      <c r="K103" s="92" t="s">
        <v>221</v>
      </c>
    </row>
    <row r="104" spans="1:12" s="111" customFormat="1" ht="69.75" customHeight="1">
      <c r="A104" s="103">
        <v>33</v>
      </c>
      <c r="B104" s="83" t="s">
        <v>238</v>
      </c>
      <c r="C104" s="83" t="s">
        <v>97</v>
      </c>
      <c r="D104" s="84" t="s">
        <v>17</v>
      </c>
      <c r="E104" s="83" t="s">
        <v>34</v>
      </c>
      <c r="F104" s="84" t="s">
        <v>18</v>
      </c>
      <c r="G104" s="115">
        <f>H104+I104+J104</f>
        <v>30</v>
      </c>
      <c r="H104" s="116">
        <v>30</v>
      </c>
      <c r="I104" s="88"/>
      <c r="J104" s="84"/>
      <c r="K104" s="113" t="s">
        <v>224</v>
      </c>
      <c r="L104" s="118"/>
    </row>
    <row r="105" spans="1:11" ht="5.25" customHeight="1" hidden="1">
      <c r="A105" s="38"/>
      <c r="B105" s="25"/>
      <c r="C105" s="25"/>
      <c r="D105" s="2"/>
      <c r="E105" s="8"/>
      <c r="F105" s="8"/>
      <c r="G105" s="25"/>
      <c r="H105" s="2"/>
      <c r="I105" s="2"/>
      <c r="J105" s="2"/>
      <c r="K105" s="173"/>
    </row>
    <row r="106" spans="1:11" ht="12.75">
      <c r="A106" s="144"/>
      <c r="B106" s="145" t="s">
        <v>109</v>
      </c>
      <c r="C106" s="62"/>
      <c r="D106" s="57"/>
      <c r="E106" s="57"/>
      <c r="F106" s="146"/>
      <c r="G106" s="147"/>
      <c r="H106" s="142"/>
      <c r="I106" s="142"/>
      <c r="J106" s="142"/>
      <c r="K106" s="68"/>
    </row>
    <row r="107" spans="1:11" s="86" customFormat="1" ht="40.5" customHeight="1">
      <c r="A107" s="97"/>
      <c r="B107" s="141" t="s">
        <v>240</v>
      </c>
      <c r="C107" s="87"/>
      <c r="D107" s="98"/>
      <c r="E107" s="91"/>
      <c r="F107" s="98"/>
      <c r="G107" s="110">
        <f>H107+I107+J107</f>
        <v>1</v>
      </c>
      <c r="H107" s="110">
        <v>1</v>
      </c>
      <c r="I107" s="91"/>
      <c r="J107" s="98"/>
      <c r="K107" s="92" t="s">
        <v>221</v>
      </c>
    </row>
    <row r="108" spans="1:11" s="111" customFormat="1" ht="69.75" customHeight="1">
      <c r="A108" s="103">
        <v>34</v>
      </c>
      <c r="B108" s="83" t="s">
        <v>238</v>
      </c>
      <c r="C108" s="83" t="s">
        <v>146</v>
      </c>
      <c r="D108" s="84" t="s">
        <v>187</v>
      </c>
      <c r="E108" s="83" t="s">
        <v>188</v>
      </c>
      <c r="F108" s="84" t="s">
        <v>209</v>
      </c>
      <c r="G108" s="83">
        <f>H108+I108+J108</f>
        <v>95.1</v>
      </c>
      <c r="H108" s="88">
        <v>95.1</v>
      </c>
      <c r="I108" s="88"/>
      <c r="J108" s="84"/>
      <c r="K108" s="89" t="s">
        <v>225</v>
      </c>
    </row>
    <row r="109" spans="1:12" ht="12.75" customHeight="1">
      <c r="A109" s="40"/>
      <c r="B109" s="30" t="s">
        <v>230</v>
      </c>
      <c r="C109" s="31"/>
      <c r="D109" s="10"/>
      <c r="E109" s="10"/>
      <c r="F109" s="15"/>
      <c r="G109" s="36"/>
      <c r="H109" s="37"/>
      <c r="I109" s="37"/>
      <c r="J109" s="37"/>
      <c r="K109" s="168"/>
      <c r="L109" s="134"/>
    </row>
    <row r="110" spans="1:11" s="86" customFormat="1" ht="29.25" customHeight="1">
      <c r="A110" s="97"/>
      <c r="B110" s="141" t="s">
        <v>180</v>
      </c>
      <c r="C110" s="91"/>
      <c r="D110" s="98"/>
      <c r="E110" s="91"/>
      <c r="F110" s="98"/>
      <c r="G110" s="110">
        <f>H110+I110+J110</f>
        <v>1</v>
      </c>
      <c r="H110" s="110"/>
      <c r="I110" s="110">
        <v>1</v>
      </c>
      <c r="J110" s="98"/>
      <c r="K110" s="92" t="s">
        <v>305</v>
      </c>
    </row>
    <row r="111" spans="1:12" s="111" customFormat="1" ht="81.75" customHeight="1">
      <c r="A111" s="103">
        <v>35</v>
      </c>
      <c r="B111" s="83" t="s">
        <v>12</v>
      </c>
      <c r="C111" s="83" t="s">
        <v>123</v>
      </c>
      <c r="D111" s="84" t="s">
        <v>253</v>
      </c>
      <c r="E111" s="83" t="s">
        <v>164</v>
      </c>
      <c r="F111" s="84" t="s">
        <v>165</v>
      </c>
      <c r="G111" s="83">
        <f>H111+I111+J111</f>
        <v>34.1</v>
      </c>
      <c r="H111" s="88"/>
      <c r="I111" s="88">
        <v>34.1</v>
      </c>
      <c r="J111" s="84"/>
      <c r="K111" s="89" t="s">
        <v>246</v>
      </c>
      <c r="L111" s="164"/>
    </row>
    <row r="112" spans="1:11" ht="12.75" customHeight="1">
      <c r="A112" s="40"/>
      <c r="B112" s="30" t="s">
        <v>40</v>
      </c>
      <c r="C112" s="31"/>
      <c r="D112" s="10"/>
      <c r="E112" s="10"/>
      <c r="F112" s="15"/>
      <c r="G112" s="36"/>
      <c r="H112" s="37"/>
      <c r="I112" s="37"/>
      <c r="J112" s="37"/>
      <c r="K112" s="168"/>
    </row>
    <row r="113" spans="1:11" s="86" customFormat="1" ht="45" customHeight="1">
      <c r="A113" s="101"/>
      <c r="B113" s="141" t="s">
        <v>154</v>
      </c>
      <c r="C113" s="140"/>
      <c r="D113" s="100"/>
      <c r="E113" s="140"/>
      <c r="F113" s="100"/>
      <c r="G113" s="114">
        <f>H113+I113+J113</f>
        <v>1</v>
      </c>
      <c r="H113" s="114">
        <v>1</v>
      </c>
      <c r="I113" s="140"/>
      <c r="J113" s="100"/>
      <c r="K113" s="128" t="s">
        <v>219</v>
      </c>
    </row>
    <row r="114" spans="1:12" s="111" customFormat="1" ht="69.75" customHeight="1">
      <c r="A114" s="103">
        <v>36</v>
      </c>
      <c r="B114" s="83" t="s">
        <v>238</v>
      </c>
      <c r="C114" s="83" t="s">
        <v>60</v>
      </c>
      <c r="D114" s="84" t="s">
        <v>61</v>
      </c>
      <c r="E114" s="83" t="s">
        <v>31</v>
      </c>
      <c r="F114" s="84" t="s">
        <v>210</v>
      </c>
      <c r="G114" s="83">
        <f>H114+I114+J114</f>
        <v>45.7</v>
      </c>
      <c r="H114" s="83">
        <v>45.7</v>
      </c>
      <c r="I114" s="83"/>
      <c r="J114" s="84"/>
      <c r="K114" s="113" t="s">
        <v>226</v>
      </c>
      <c r="L114" s="126"/>
    </row>
    <row r="115" spans="1:12" ht="12.75" customHeight="1">
      <c r="A115" s="40"/>
      <c r="B115" s="30" t="s">
        <v>260</v>
      </c>
      <c r="C115" s="31"/>
      <c r="D115" s="10"/>
      <c r="E115" s="10"/>
      <c r="F115" s="15"/>
      <c r="G115" s="36"/>
      <c r="H115" s="37"/>
      <c r="I115" s="37"/>
      <c r="J115" s="37"/>
      <c r="K115" s="168"/>
      <c r="L115" s="134"/>
    </row>
    <row r="116" spans="1:11" ht="25.5" customHeight="1">
      <c r="A116" s="38"/>
      <c r="B116" s="4" t="s">
        <v>154</v>
      </c>
      <c r="C116" s="6"/>
      <c r="D116" s="2"/>
      <c r="E116" s="6"/>
      <c r="F116" s="2"/>
      <c r="G116" s="76">
        <f>H116+I116+J116</f>
        <v>1</v>
      </c>
      <c r="H116" s="76"/>
      <c r="I116" s="76">
        <v>1</v>
      </c>
      <c r="J116" s="2"/>
      <c r="K116" s="35" t="s">
        <v>35</v>
      </c>
    </row>
    <row r="117" spans="1:12" ht="12.75" customHeight="1">
      <c r="A117" s="20">
        <v>37</v>
      </c>
      <c r="B117" s="21" t="s">
        <v>238</v>
      </c>
      <c r="C117" s="21" t="s">
        <v>117</v>
      </c>
      <c r="D117" s="11" t="s">
        <v>251</v>
      </c>
      <c r="E117" s="21" t="s">
        <v>174</v>
      </c>
      <c r="F117" s="11" t="s">
        <v>175</v>
      </c>
      <c r="G117" s="21">
        <f>H117+I117+J117</f>
        <v>28.1</v>
      </c>
      <c r="H117" s="6"/>
      <c r="I117" s="6">
        <v>28.1</v>
      </c>
      <c r="J117" s="11"/>
      <c r="K117" s="22" t="s">
        <v>93</v>
      </c>
      <c r="L117" s="134"/>
    </row>
    <row r="118" spans="1:11" ht="24.75" customHeight="1">
      <c r="A118" s="17"/>
      <c r="B118" s="4" t="s">
        <v>154</v>
      </c>
      <c r="C118" s="1"/>
      <c r="D118" s="7"/>
      <c r="E118" s="1"/>
      <c r="F118" s="7"/>
      <c r="G118" s="77">
        <f>H118+I118+J118</f>
        <v>1</v>
      </c>
      <c r="H118" s="77"/>
      <c r="I118" s="77">
        <v>1</v>
      </c>
      <c r="J118" s="7"/>
      <c r="K118" s="18" t="s">
        <v>35</v>
      </c>
    </row>
    <row r="119" spans="1:12" ht="12.75" customHeight="1">
      <c r="A119" s="20">
        <v>38</v>
      </c>
      <c r="B119" s="21" t="s">
        <v>238</v>
      </c>
      <c r="C119" s="21" t="s">
        <v>11</v>
      </c>
      <c r="D119" s="11" t="s">
        <v>252</v>
      </c>
      <c r="E119" s="69" t="s">
        <v>176</v>
      </c>
      <c r="F119" s="11" t="s">
        <v>177</v>
      </c>
      <c r="G119" s="21">
        <f>H119+I119+J119</f>
        <v>51.7</v>
      </c>
      <c r="H119" s="6"/>
      <c r="I119" s="6">
        <v>51.7</v>
      </c>
      <c r="J119" s="11"/>
      <c r="K119" s="22" t="s">
        <v>93</v>
      </c>
      <c r="L119" s="134"/>
    </row>
    <row r="120" spans="1:11" s="86" customFormat="1" ht="12.75">
      <c r="A120" s="104"/>
      <c r="B120" s="105" t="s">
        <v>184</v>
      </c>
      <c r="C120" s="106"/>
      <c r="D120" s="107"/>
      <c r="E120" s="107"/>
      <c r="F120" s="108"/>
      <c r="G120" s="112"/>
      <c r="H120" s="109"/>
      <c r="I120" s="109"/>
      <c r="J120" s="109"/>
      <c r="K120" s="166"/>
    </row>
    <row r="121" spans="1:11" s="86" customFormat="1" ht="39" customHeight="1">
      <c r="A121" s="101"/>
      <c r="B121" s="141" t="s">
        <v>24</v>
      </c>
      <c r="C121" s="141"/>
      <c r="D121" s="100"/>
      <c r="E121" s="140"/>
      <c r="F121" s="100"/>
      <c r="G121" s="114">
        <f>H121+I121+J121</f>
        <v>1</v>
      </c>
      <c r="H121" s="114">
        <v>1</v>
      </c>
      <c r="I121" s="140"/>
      <c r="J121" s="100"/>
      <c r="K121" s="133" t="s">
        <v>236</v>
      </c>
    </row>
    <row r="122" spans="1:12" s="111" customFormat="1" ht="54" customHeight="1">
      <c r="A122" s="103">
        <v>39</v>
      </c>
      <c r="B122" s="83" t="s">
        <v>238</v>
      </c>
      <c r="C122" s="83" t="s">
        <v>179</v>
      </c>
      <c r="D122" s="84" t="s">
        <v>250</v>
      </c>
      <c r="E122" s="83" t="s">
        <v>77</v>
      </c>
      <c r="F122" s="84" t="s">
        <v>232</v>
      </c>
      <c r="G122" s="83">
        <f>H122+I122+J122</f>
        <v>55.08</v>
      </c>
      <c r="H122" s="88">
        <v>55.08</v>
      </c>
      <c r="I122" s="88"/>
      <c r="J122" s="84"/>
      <c r="K122" s="127" t="s">
        <v>237</v>
      </c>
      <c r="L122" s="132"/>
    </row>
    <row r="123" spans="1:11" ht="12.75">
      <c r="A123" s="144"/>
      <c r="B123" s="145" t="s">
        <v>257</v>
      </c>
      <c r="C123" s="62"/>
      <c r="D123" s="57"/>
      <c r="E123" s="57"/>
      <c r="F123" s="146"/>
      <c r="G123" s="147"/>
      <c r="H123" s="142"/>
      <c r="I123" s="142"/>
      <c r="J123" s="142"/>
      <c r="K123" s="68"/>
    </row>
    <row r="124" spans="1:11" s="86" customFormat="1" ht="42" customHeight="1">
      <c r="A124" s="101"/>
      <c r="B124" s="141" t="s">
        <v>56</v>
      </c>
      <c r="C124" s="140"/>
      <c r="D124" s="100"/>
      <c r="E124" s="140"/>
      <c r="F124" s="100"/>
      <c r="G124" s="114">
        <f>H124+I124+J124</f>
        <v>1</v>
      </c>
      <c r="H124" s="114">
        <v>1</v>
      </c>
      <c r="I124" s="140"/>
      <c r="J124" s="100"/>
      <c r="K124" s="128" t="s">
        <v>218</v>
      </c>
    </row>
    <row r="125" spans="1:11" s="111" customFormat="1" ht="63.75" customHeight="1">
      <c r="A125" s="103">
        <v>40</v>
      </c>
      <c r="B125" s="83" t="s">
        <v>238</v>
      </c>
      <c r="C125" s="83" t="s">
        <v>198</v>
      </c>
      <c r="D125" s="84" t="s">
        <v>113</v>
      </c>
      <c r="E125" s="83" t="s">
        <v>86</v>
      </c>
      <c r="F125" s="84" t="s">
        <v>211</v>
      </c>
      <c r="G125" s="83">
        <f>H125+I125+J125</f>
        <v>46.58</v>
      </c>
      <c r="H125" s="83">
        <v>46.58</v>
      </c>
      <c r="I125" s="83"/>
      <c r="J125" s="84"/>
      <c r="K125" s="113" t="s">
        <v>225</v>
      </c>
    </row>
    <row r="126" spans="1:11" s="86" customFormat="1" ht="39.75" customHeight="1">
      <c r="A126" s="101"/>
      <c r="B126" s="141" t="s">
        <v>56</v>
      </c>
      <c r="C126" s="141"/>
      <c r="D126" s="100"/>
      <c r="E126" s="140"/>
      <c r="F126" s="100"/>
      <c r="G126" s="114">
        <f>H126+I126+J126</f>
        <v>1</v>
      </c>
      <c r="H126" s="114">
        <v>1</v>
      </c>
      <c r="I126" s="140"/>
      <c r="J126" s="100"/>
      <c r="K126" s="128" t="s">
        <v>218</v>
      </c>
    </row>
    <row r="127" spans="1:11" s="111" customFormat="1" ht="70.5" customHeight="1">
      <c r="A127" s="103">
        <v>41</v>
      </c>
      <c r="B127" s="83" t="s">
        <v>238</v>
      </c>
      <c r="C127" s="83" t="s">
        <v>114</v>
      </c>
      <c r="D127" s="84" t="s">
        <v>115</v>
      </c>
      <c r="E127" s="83" t="s">
        <v>62</v>
      </c>
      <c r="F127" s="84" t="s">
        <v>212</v>
      </c>
      <c r="G127" s="115">
        <f>H127+I127+J127</f>
        <v>6</v>
      </c>
      <c r="H127" s="116">
        <v>6</v>
      </c>
      <c r="I127" s="88"/>
      <c r="J127" s="84"/>
      <c r="K127" s="113" t="s">
        <v>225</v>
      </c>
    </row>
    <row r="128" spans="1:11" ht="12.75">
      <c r="A128" s="40"/>
      <c r="B128" s="30" t="s">
        <v>112</v>
      </c>
      <c r="C128" s="31"/>
      <c r="D128" s="10"/>
      <c r="E128" s="10"/>
      <c r="F128" s="15"/>
      <c r="G128" s="36"/>
      <c r="H128" s="37"/>
      <c r="I128" s="37"/>
      <c r="J128" s="37"/>
      <c r="K128" s="165"/>
    </row>
    <row r="129" spans="1:11" s="86" customFormat="1" ht="48.75" customHeight="1">
      <c r="A129" s="97"/>
      <c r="B129" s="141" t="s">
        <v>72</v>
      </c>
      <c r="C129" s="87"/>
      <c r="D129" s="98"/>
      <c r="E129" s="91"/>
      <c r="F129" s="98"/>
      <c r="G129" s="110">
        <f>H129+I129+J129</f>
        <v>1</v>
      </c>
      <c r="H129" s="110">
        <v>1</v>
      </c>
      <c r="I129" s="91"/>
      <c r="J129" s="98"/>
      <c r="K129" s="92" t="s">
        <v>218</v>
      </c>
    </row>
    <row r="130" spans="1:11" s="111" customFormat="1" ht="70.5" customHeight="1">
      <c r="A130" s="103">
        <v>42</v>
      </c>
      <c r="B130" s="83" t="s">
        <v>238</v>
      </c>
      <c r="C130" s="83" t="s">
        <v>87</v>
      </c>
      <c r="D130" s="84" t="s">
        <v>118</v>
      </c>
      <c r="E130" s="83" t="s">
        <v>32</v>
      </c>
      <c r="F130" s="84" t="s">
        <v>119</v>
      </c>
      <c r="G130" s="83">
        <f>H130+I130+J130</f>
        <v>12.4</v>
      </c>
      <c r="H130" s="88">
        <v>12.4</v>
      </c>
      <c r="I130" s="88"/>
      <c r="J130" s="84"/>
      <c r="K130" s="113" t="s">
        <v>227</v>
      </c>
    </row>
    <row r="131" spans="1:11" ht="12.75" customHeight="1">
      <c r="A131" s="40"/>
      <c r="B131" s="30" t="s">
        <v>110</v>
      </c>
      <c r="C131" s="31"/>
      <c r="D131" s="10"/>
      <c r="E131" s="10"/>
      <c r="F131" s="15"/>
      <c r="G131" s="36"/>
      <c r="H131" s="37"/>
      <c r="I131" s="37"/>
      <c r="J131" s="37"/>
      <c r="K131" s="168"/>
    </row>
    <row r="132" spans="1:11" s="86" customFormat="1" ht="44.25" customHeight="1">
      <c r="A132" s="101"/>
      <c r="B132" s="141" t="s">
        <v>72</v>
      </c>
      <c r="C132" s="140"/>
      <c r="D132" s="100"/>
      <c r="E132" s="140"/>
      <c r="F132" s="100"/>
      <c r="G132" s="114">
        <f aca="true" t="shared" si="1" ref="G132:G137">H132+I132+J132</f>
        <v>1</v>
      </c>
      <c r="H132" s="114">
        <v>1</v>
      </c>
      <c r="I132" s="140"/>
      <c r="J132" s="100"/>
      <c r="K132" s="128" t="s">
        <v>218</v>
      </c>
    </row>
    <row r="133" spans="1:11" s="111" customFormat="1" ht="56.25" customHeight="1">
      <c r="A133" s="103">
        <v>43</v>
      </c>
      <c r="B133" s="83" t="s">
        <v>238</v>
      </c>
      <c r="C133" s="83" t="s">
        <v>87</v>
      </c>
      <c r="D133" s="84" t="s">
        <v>88</v>
      </c>
      <c r="E133" s="83" t="s">
        <v>197</v>
      </c>
      <c r="F133" s="84" t="s">
        <v>213</v>
      </c>
      <c r="G133" s="83">
        <f t="shared" si="1"/>
        <v>9.6</v>
      </c>
      <c r="H133" s="83">
        <v>9.6</v>
      </c>
      <c r="I133" s="83"/>
      <c r="J133" s="84"/>
      <c r="K133" s="113" t="s">
        <v>228</v>
      </c>
    </row>
    <row r="134" spans="1:11" s="86" customFormat="1" ht="42.75" customHeight="1">
      <c r="A134" s="101"/>
      <c r="B134" s="141" t="s">
        <v>72</v>
      </c>
      <c r="C134" s="141"/>
      <c r="D134" s="100"/>
      <c r="E134" s="140"/>
      <c r="F134" s="100"/>
      <c r="G134" s="114">
        <f t="shared" si="1"/>
        <v>1</v>
      </c>
      <c r="H134" s="114">
        <v>1</v>
      </c>
      <c r="I134" s="140"/>
      <c r="J134" s="100"/>
      <c r="K134" s="128" t="s">
        <v>218</v>
      </c>
    </row>
    <row r="135" spans="1:11" s="111" customFormat="1" ht="59.25" customHeight="1">
      <c r="A135" s="103">
        <v>44</v>
      </c>
      <c r="B135" s="83" t="s">
        <v>238</v>
      </c>
      <c r="C135" s="83" t="s">
        <v>89</v>
      </c>
      <c r="D135" s="84" t="s">
        <v>90</v>
      </c>
      <c r="E135" s="83" t="s">
        <v>32</v>
      </c>
      <c r="F135" s="84" t="s">
        <v>214</v>
      </c>
      <c r="G135" s="115">
        <f t="shared" si="1"/>
        <v>12</v>
      </c>
      <c r="H135" s="115">
        <v>12</v>
      </c>
      <c r="I135" s="83"/>
      <c r="J135" s="84"/>
      <c r="K135" s="113" t="s">
        <v>228</v>
      </c>
    </row>
    <row r="136" spans="1:11" s="86" customFormat="1" ht="45" customHeight="1">
      <c r="A136" s="101"/>
      <c r="B136" s="141" t="s">
        <v>72</v>
      </c>
      <c r="C136" s="141" t="s">
        <v>76</v>
      </c>
      <c r="D136" s="100"/>
      <c r="E136" s="140"/>
      <c r="F136" s="100"/>
      <c r="G136" s="114">
        <f t="shared" si="1"/>
        <v>1</v>
      </c>
      <c r="H136" s="114">
        <v>1</v>
      </c>
      <c r="I136" s="140"/>
      <c r="J136" s="100"/>
      <c r="K136" s="128" t="s">
        <v>218</v>
      </c>
    </row>
    <row r="137" spans="1:11" s="111" customFormat="1" ht="57.75" customHeight="1">
      <c r="A137" s="103">
        <v>45</v>
      </c>
      <c r="B137" s="83" t="s">
        <v>238</v>
      </c>
      <c r="C137" s="83" t="s">
        <v>91</v>
      </c>
      <c r="D137" s="84" t="s">
        <v>92</v>
      </c>
      <c r="E137" s="83" t="s">
        <v>32</v>
      </c>
      <c r="F137" s="84" t="s">
        <v>215</v>
      </c>
      <c r="G137" s="83">
        <f t="shared" si="1"/>
        <v>12.8</v>
      </c>
      <c r="H137" s="83">
        <v>12.8</v>
      </c>
      <c r="I137" s="83"/>
      <c r="J137" s="84"/>
      <c r="K137" s="113" t="s">
        <v>229</v>
      </c>
    </row>
    <row r="138" spans="1:11" ht="12.75" customHeight="1">
      <c r="A138" s="40"/>
      <c r="B138" s="30" t="s">
        <v>111</v>
      </c>
      <c r="C138" s="31"/>
      <c r="D138" s="10"/>
      <c r="E138" s="10"/>
      <c r="F138" s="15"/>
      <c r="G138" s="36"/>
      <c r="H138" s="37"/>
      <c r="I138" s="37"/>
      <c r="J138" s="37"/>
      <c r="K138" s="168"/>
    </row>
    <row r="139" spans="1:11" s="86" customFormat="1" ht="45" customHeight="1">
      <c r="A139" s="97"/>
      <c r="B139" s="141" t="s">
        <v>72</v>
      </c>
      <c r="C139" s="87"/>
      <c r="D139" s="98"/>
      <c r="E139" s="91"/>
      <c r="F139" s="98"/>
      <c r="G139" s="110">
        <f>H139+I139+J139</f>
        <v>1</v>
      </c>
      <c r="H139" s="110">
        <v>1</v>
      </c>
      <c r="I139" s="91"/>
      <c r="J139" s="98"/>
      <c r="K139" s="128" t="s">
        <v>218</v>
      </c>
    </row>
    <row r="140" spans="1:11" s="111" customFormat="1" ht="71.25" customHeight="1">
      <c r="A140" s="103">
        <v>46</v>
      </c>
      <c r="B140" s="83" t="s">
        <v>238</v>
      </c>
      <c r="C140" s="83" t="s">
        <v>145</v>
      </c>
      <c r="D140" s="84" t="s">
        <v>120</v>
      </c>
      <c r="E140" s="83" t="s">
        <v>197</v>
      </c>
      <c r="F140" s="84" t="s">
        <v>103</v>
      </c>
      <c r="G140" s="115">
        <f>H140+I140+J140</f>
        <v>9.4</v>
      </c>
      <c r="H140" s="116">
        <v>9.4</v>
      </c>
      <c r="I140" s="88"/>
      <c r="J140" s="84"/>
      <c r="K140" s="113" t="s">
        <v>227</v>
      </c>
    </row>
    <row r="141" spans="1:11" s="86" customFormat="1" ht="12.75">
      <c r="A141" s="104"/>
      <c r="B141" s="105" t="s">
        <v>231</v>
      </c>
      <c r="C141" s="106"/>
      <c r="D141" s="107"/>
      <c r="E141" s="107"/>
      <c r="F141" s="108"/>
      <c r="G141" s="112"/>
      <c r="H141" s="109"/>
      <c r="I141" s="109"/>
      <c r="J141" s="109"/>
      <c r="K141" s="166"/>
    </row>
    <row r="142" spans="1:11" s="86" customFormat="1" ht="46.5" customHeight="1">
      <c r="A142" s="97"/>
      <c r="B142" s="141" t="s">
        <v>72</v>
      </c>
      <c r="C142" s="91"/>
      <c r="D142" s="98"/>
      <c r="E142" s="91"/>
      <c r="F142" s="98"/>
      <c r="G142" s="110">
        <f>H142+I142+J142</f>
        <v>1</v>
      </c>
      <c r="H142" s="110">
        <v>1</v>
      </c>
      <c r="I142" s="91"/>
      <c r="J142" s="98"/>
      <c r="K142" s="92" t="s">
        <v>218</v>
      </c>
    </row>
    <row r="143" spans="1:11" s="111" customFormat="1" ht="71.25" customHeight="1">
      <c r="A143" s="103">
        <v>47</v>
      </c>
      <c r="B143" s="83" t="s">
        <v>238</v>
      </c>
      <c r="C143" s="83" t="s">
        <v>145</v>
      </c>
      <c r="D143" s="84" t="s">
        <v>39</v>
      </c>
      <c r="E143" s="83" t="s">
        <v>32</v>
      </c>
      <c r="F143" s="84" t="s">
        <v>216</v>
      </c>
      <c r="G143" s="83">
        <f>H143+I143+J143</f>
        <v>12.8</v>
      </c>
      <c r="H143" s="88">
        <v>12.8</v>
      </c>
      <c r="I143" s="88"/>
      <c r="J143" s="84"/>
      <c r="K143" s="89" t="s">
        <v>227</v>
      </c>
    </row>
    <row r="144" spans="1:12" ht="12.75">
      <c r="A144" s="40"/>
      <c r="B144" s="30" t="s">
        <v>248</v>
      </c>
      <c r="C144" s="31"/>
      <c r="D144" s="10"/>
      <c r="E144" s="10"/>
      <c r="F144" s="15"/>
      <c r="G144" s="36"/>
      <c r="H144" s="37"/>
      <c r="I144" s="37"/>
      <c r="J144" s="37"/>
      <c r="K144" s="168"/>
      <c r="L144" s="134"/>
    </row>
    <row r="145" spans="1:11" s="86" customFormat="1" ht="47.25" customHeight="1">
      <c r="A145" s="101"/>
      <c r="B145" s="141" t="s">
        <v>73</v>
      </c>
      <c r="C145" s="140"/>
      <c r="D145" s="100"/>
      <c r="E145" s="140"/>
      <c r="F145" s="100"/>
      <c r="G145" s="114">
        <f>H145+I145+J145</f>
        <v>1</v>
      </c>
      <c r="H145" s="114">
        <v>1</v>
      </c>
      <c r="I145" s="140"/>
      <c r="J145" s="100"/>
      <c r="K145" s="85" t="s">
        <v>218</v>
      </c>
    </row>
    <row r="146" spans="1:12" s="111" customFormat="1" ht="69" customHeight="1">
      <c r="A146" s="103">
        <v>48</v>
      </c>
      <c r="B146" s="83" t="s">
        <v>238</v>
      </c>
      <c r="C146" s="83" t="s">
        <v>59</v>
      </c>
      <c r="D146" s="84" t="s">
        <v>249</v>
      </c>
      <c r="E146" s="83" t="s">
        <v>44</v>
      </c>
      <c r="F146" s="84" t="s">
        <v>217</v>
      </c>
      <c r="G146" s="115">
        <f>H146+I146+J146</f>
        <v>68.58</v>
      </c>
      <c r="H146" s="116">
        <v>68.58</v>
      </c>
      <c r="I146" s="88"/>
      <c r="J146" s="84"/>
      <c r="K146" s="89" t="s">
        <v>223</v>
      </c>
      <c r="L146" s="134"/>
    </row>
    <row r="147" spans="1:11" ht="12.75">
      <c r="A147" s="40"/>
      <c r="B147" s="30" t="s">
        <v>54</v>
      </c>
      <c r="C147" s="31"/>
      <c r="D147" s="10"/>
      <c r="E147" s="10"/>
      <c r="F147" s="15"/>
      <c r="G147" s="36"/>
      <c r="H147" s="37"/>
      <c r="I147" s="37"/>
      <c r="J147" s="37"/>
      <c r="K147" s="168"/>
    </row>
    <row r="148" spans="1:11" ht="24" customHeight="1">
      <c r="A148" s="38"/>
      <c r="B148" s="4" t="s">
        <v>199</v>
      </c>
      <c r="C148" s="6"/>
      <c r="D148" s="2"/>
      <c r="E148" s="6"/>
      <c r="F148" s="2"/>
      <c r="G148" s="76">
        <f aca="true" t="shared" si="2" ref="G148:G159">H148+I148+J148</f>
        <v>1</v>
      </c>
      <c r="H148" s="76">
        <v>1</v>
      </c>
      <c r="I148" s="6"/>
      <c r="J148" s="2"/>
      <c r="K148" s="35" t="s">
        <v>270</v>
      </c>
    </row>
    <row r="149" spans="1:11" ht="12.75">
      <c r="A149" s="20">
        <v>49</v>
      </c>
      <c r="B149" s="21" t="s">
        <v>238</v>
      </c>
      <c r="C149" s="21" t="s">
        <v>124</v>
      </c>
      <c r="D149" s="11" t="s">
        <v>125</v>
      </c>
      <c r="E149" s="21" t="s">
        <v>62</v>
      </c>
      <c r="F149" s="11" t="s">
        <v>269</v>
      </c>
      <c r="G149" s="21">
        <f t="shared" si="2"/>
        <v>6.6</v>
      </c>
      <c r="H149" s="6">
        <v>6.6</v>
      </c>
      <c r="I149" s="6"/>
      <c r="J149" s="11"/>
      <c r="K149" s="22" t="s">
        <v>53</v>
      </c>
    </row>
    <row r="150" spans="1:11" ht="24" customHeight="1">
      <c r="A150" s="17"/>
      <c r="B150" s="4" t="s">
        <v>199</v>
      </c>
      <c r="C150" s="1"/>
      <c r="D150" s="7"/>
      <c r="E150" s="1"/>
      <c r="F150" s="7"/>
      <c r="G150" s="77">
        <f t="shared" si="2"/>
        <v>1</v>
      </c>
      <c r="H150" s="77">
        <v>1</v>
      </c>
      <c r="I150" s="1"/>
      <c r="J150" s="7"/>
      <c r="K150" s="18" t="s">
        <v>270</v>
      </c>
    </row>
    <row r="151" spans="1:11" ht="12.75" customHeight="1">
      <c r="A151" s="20">
        <v>50</v>
      </c>
      <c r="B151" s="21" t="s">
        <v>238</v>
      </c>
      <c r="C151" s="21" t="s">
        <v>126</v>
      </c>
      <c r="D151" s="11" t="s">
        <v>127</v>
      </c>
      <c r="E151" s="21" t="s">
        <v>62</v>
      </c>
      <c r="F151" s="143" t="s">
        <v>271</v>
      </c>
      <c r="G151" s="73">
        <f t="shared" si="2"/>
        <v>6</v>
      </c>
      <c r="H151" s="72">
        <v>6</v>
      </c>
      <c r="I151" s="6"/>
      <c r="J151" s="11"/>
      <c r="K151" s="22" t="s">
        <v>53</v>
      </c>
    </row>
    <row r="152" spans="1:11" ht="24" customHeight="1">
      <c r="A152" s="17"/>
      <c r="B152" s="4" t="s">
        <v>199</v>
      </c>
      <c r="C152" s="1"/>
      <c r="D152" s="7"/>
      <c r="E152" s="1"/>
      <c r="F152" s="7"/>
      <c r="G152" s="77">
        <f t="shared" si="2"/>
        <v>1</v>
      </c>
      <c r="H152" s="77">
        <v>1</v>
      </c>
      <c r="I152" s="1"/>
      <c r="J152" s="7"/>
      <c r="K152" s="18" t="s">
        <v>270</v>
      </c>
    </row>
    <row r="153" spans="1:11" ht="12.75">
      <c r="A153" s="20">
        <v>51</v>
      </c>
      <c r="B153" s="21" t="s">
        <v>238</v>
      </c>
      <c r="C153" s="21" t="s">
        <v>129</v>
      </c>
      <c r="D153" s="11" t="s">
        <v>130</v>
      </c>
      <c r="E153" s="21" t="s">
        <v>62</v>
      </c>
      <c r="F153" s="11" t="s">
        <v>27</v>
      </c>
      <c r="G153" s="21">
        <f t="shared" si="2"/>
        <v>6.25</v>
      </c>
      <c r="H153" s="6">
        <v>6.25</v>
      </c>
      <c r="I153" s="6"/>
      <c r="J153" s="11"/>
      <c r="K153" s="22" t="s">
        <v>53</v>
      </c>
    </row>
    <row r="154" spans="1:11" ht="24" customHeight="1">
      <c r="A154" s="17"/>
      <c r="B154" s="4" t="s">
        <v>199</v>
      </c>
      <c r="C154" s="1"/>
      <c r="D154" s="7"/>
      <c r="E154" s="1"/>
      <c r="F154" s="7"/>
      <c r="G154" s="77">
        <f t="shared" si="2"/>
        <v>1</v>
      </c>
      <c r="H154" s="77">
        <v>1</v>
      </c>
      <c r="I154" s="1"/>
      <c r="J154" s="7"/>
      <c r="K154" s="18" t="s">
        <v>270</v>
      </c>
    </row>
    <row r="155" spans="1:11" s="43" customFormat="1" ht="15.75" customHeight="1">
      <c r="A155" s="42">
        <v>52</v>
      </c>
      <c r="B155" s="33" t="s">
        <v>238</v>
      </c>
      <c r="C155" s="33" t="s">
        <v>131</v>
      </c>
      <c r="D155" s="23" t="s">
        <v>132</v>
      </c>
      <c r="E155" s="33" t="s">
        <v>63</v>
      </c>
      <c r="F155" s="23" t="s">
        <v>272</v>
      </c>
      <c r="G155" s="33">
        <f t="shared" si="2"/>
        <v>11.62</v>
      </c>
      <c r="H155" s="33">
        <v>11.62</v>
      </c>
      <c r="I155" s="33"/>
      <c r="J155" s="23"/>
      <c r="K155" s="34" t="s">
        <v>53</v>
      </c>
    </row>
    <row r="156" spans="1:11" ht="24" customHeight="1">
      <c r="A156" s="17"/>
      <c r="B156" s="4" t="s">
        <v>199</v>
      </c>
      <c r="C156" s="1"/>
      <c r="D156" s="7"/>
      <c r="E156" s="1"/>
      <c r="F156" s="7"/>
      <c r="G156" s="77">
        <f t="shared" si="2"/>
        <v>1</v>
      </c>
      <c r="H156" s="77">
        <v>1</v>
      </c>
      <c r="I156" s="1"/>
      <c r="J156" s="7"/>
      <c r="K156" s="18" t="s">
        <v>270</v>
      </c>
    </row>
    <row r="157" spans="1:11" ht="12.75">
      <c r="A157" s="20">
        <v>53</v>
      </c>
      <c r="B157" s="21" t="s">
        <v>238</v>
      </c>
      <c r="C157" s="21" t="s">
        <v>133</v>
      </c>
      <c r="D157" s="11" t="s">
        <v>134</v>
      </c>
      <c r="E157" s="21" t="s">
        <v>63</v>
      </c>
      <c r="F157" s="11" t="s">
        <v>273</v>
      </c>
      <c r="G157" s="21">
        <f t="shared" si="2"/>
        <v>11.7</v>
      </c>
      <c r="H157" s="21">
        <v>11.7</v>
      </c>
      <c r="I157" s="21"/>
      <c r="J157" s="11"/>
      <c r="K157" s="22" t="s">
        <v>53</v>
      </c>
    </row>
    <row r="158" spans="1:11" s="86" customFormat="1" ht="24.75" customHeight="1">
      <c r="A158" s="101"/>
      <c r="B158" s="141" t="s">
        <v>199</v>
      </c>
      <c r="C158" s="140"/>
      <c r="D158" s="100"/>
      <c r="E158" s="140"/>
      <c r="F158" s="129"/>
      <c r="G158" s="114">
        <f t="shared" si="2"/>
        <v>1</v>
      </c>
      <c r="H158" s="114">
        <v>1</v>
      </c>
      <c r="I158" s="140"/>
      <c r="J158" s="100"/>
      <c r="K158" s="85" t="s">
        <v>305</v>
      </c>
    </row>
    <row r="159" spans="1:11" s="86" customFormat="1" ht="84" customHeight="1">
      <c r="A159" s="103">
        <v>54</v>
      </c>
      <c r="B159" s="83" t="s">
        <v>238</v>
      </c>
      <c r="C159" s="83" t="s">
        <v>135</v>
      </c>
      <c r="D159" s="84" t="s">
        <v>136</v>
      </c>
      <c r="E159" s="83" t="s">
        <v>62</v>
      </c>
      <c r="F159" s="84" t="s">
        <v>234</v>
      </c>
      <c r="G159" s="115">
        <f t="shared" si="2"/>
        <v>12.1</v>
      </c>
      <c r="H159" s="115">
        <v>12.1</v>
      </c>
      <c r="I159" s="83"/>
      <c r="J159" s="84"/>
      <c r="K159" s="113" t="s">
        <v>239</v>
      </c>
    </row>
    <row r="160" spans="1:11" ht="12.75">
      <c r="A160" s="40" t="s">
        <v>247</v>
      </c>
      <c r="B160" s="30" t="s">
        <v>55</v>
      </c>
      <c r="C160" s="31"/>
      <c r="D160" s="10"/>
      <c r="E160" s="10"/>
      <c r="F160" s="15"/>
      <c r="G160" s="36"/>
      <c r="H160" s="37"/>
      <c r="I160" s="37"/>
      <c r="J160" s="37"/>
      <c r="K160" s="168"/>
    </row>
    <row r="161" spans="1:11" ht="24.75" customHeight="1">
      <c r="A161" s="38"/>
      <c r="B161" s="4" t="s">
        <v>199</v>
      </c>
      <c r="C161" s="6"/>
      <c r="D161" s="2"/>
      <c r="E161" s="6"/>
      <c r="F161" s="2"/>
      <c r="G161" s="76">
        <f aca="true" t="shared" si="3" ref="G161:G166">H161+I161+J161</f>
        <v>1</v>
      </c>
      <c r="H161" s="76">
        <v>1</v>
      </c>
      <c r="I161" s="6"/>
      <c r="J161" s="2"/>
      <c r="K161" s="35" t="s">
        <v>35</v>
      </c>
    </row>
    <row r="162" spans="1:11" ht="12.75">
      <c r="A162" s="20">
        <v>55</v>
      </c>
      <c r="B162" s="21" t="s">
        <v>238</v>
      </c>
      <c r="C162" s="21" t="s">
        <v>137</v>
      </c>
      <c r="D162" s="11" t="s">
        <v>138</v>
      </c>
      <c r="E162" s="21" t="s">
        <v>51</v>
      </c>
      <c r="F162" s="11" t="s">
        <v>144</v>
      </c>
      <c r="G162" s="21">
        <f t="shared" si="3"/>
        <v>41.51</v>
      </c>
      <c r="H162" s="6">
        <v>41.51</v>
      </c>
      <c r="I162" s="6"/>
      <c r="J162" s="11"/>
      <c r="K162" s="22" t="s">
        <v>93</v>
      </c>
    </row>
    <row r="163" spans="1:11" ht="24" customHeight="1">
      <c r="A163" s="17"/>
      <c r="B163" s="4" t="s">
        <v>199</v>
      </c>
      <c r="C163" s="1"/>
      <c r="D163" s="7"/>
      <c r="E163" s="1"/>
      <c r="F163" s="7"/>
      <c r="G163" s="77">
        <f t="shared" si="3"/>
        <v>1</v>
      </c>
      <c r="H163" s="77">
        <v>1</v>
      </c>
      <c r="I163" s="1"/>
      <c r="J163" s="7"/>
      <c r="K163" s="18" t="s">
        <v>21</v>
      </c>
    </row>
    <row r="164" spans="1:11" ht="12.75">
      <c r="A164" s="20">
        <v>56</v>
      </c>
      <c r="B164" s="21" t="s">
        <v>238</v>
      </c>
      <c r="C164" s="21" t="s">
        <v>185</v>
      </c>
      <c r="D164" s="11" t="s">
        <v>186</v>
      </c>
      <c r="E164" s="21" t="s">
        <v>32</v>
      </c>
      <c r="F164" s="11" t="s">
        <v>20</v>
      </c>
      <c r="G164" s="6">
        <f t="shared" si="3"/>
        <v>13.4</v>
      </c>
      <c r="H164" s="6">
        <v>13.4</v>
      </c>
      <c r="I164" s="6"/>
      <c r="J164" s="11"/>
      <c r="K164" s="35" t="s">
        <v>71</v>
      </c>
    </row>
    <row r="165" spans="1:11" s="50" customFormat="1" ht="12.75">
      <c r="A165" s="54"/>
      <c r="B165" s="47"/>
      <c r="C165" s="48"/>
      <c r="D165" s="48"/>
      <c r="E165" s="48"/>
      <c r="F165" s="12" t="s">
        <v>150</v>
      </c>
      <c r="G165" s="79">
        <f>G12+G15+G18+G21+G24+G27+G30+G33+G36+G39+G41+G44+G46+G48+G50+G53+G55+G59+G61+G65+G68+G71+G73+G76+G79+G82+G85+G88+G91+G94+G97+G100+G103+G107+G110+G113+G116+G118+G121+G124+G126+G129+G132+G134+G136+G139+G142+G145+G148+G150+G152+G154+G156+G158+G161+G163</f>
        <v>56</v>
      </c>
      <c r="H165" s="49">
        <f>H148+H150+H152+H154+H156+H158+H161+H163</f>
        <v>8</v>
      </c>
      <c r="I165" s="49"/>
      <c r="J165" s="48"/>
      <c r="K165" s="174"/>
    </row>
    <row r="166" spans="1:11" ht="15" customHeight="1">
      <c r="A166" s="152" t="s">
        <v>311</v>
      </c>
      <c r="B166" s="153"/>
      <c r="C166" s="153"/>
      <c r="D166" s="153"/>
      <c r="E166" s="153"/>
      <c r="F166" s="53" t="s">
        <v>157</v>
      </c>
      <c r="G166" s="163">
        <f>G13+G16+G19+G22+G25+G28+G31+G34+G37+G40+G42+G45+G47+G49+G51+G54+G56+G60+G62+G66+G69+G72+G74+G77+G80+G83+G86+G89+G92+G95+G98+G101+G104+G108+G111+G114+G117+G119+G122+G125+G127+G130+G133+G135+G137+G140+G143+G146+G149+G151+G153+G155+G157+G159+G162+G164</f>
        <v>2402.2600000000007</v>
      </c>
      <c r="H166" s="175">
        <f>H149+H151+H153+H155+H157+H159+H162+H164</f>
        <v>109.18</v>
      </c>
      <c r="I166" s="51"/>
      <c r="J166" s="52"/>
      <c r="K166" s="22"/>
    </row>
    <row r="167" spans="1:11" ht="12.75">
      <c r="A167" s="32"/>
      <c r="B167" s="25"/>
      <c r="C167" s="25"/>
      <c r="D167" s="2"/>
      <c r="E167" s="2"/>
      <c r="F167" s="13"/>
      <c r="G167" s="74"/>
      <c r="H167" s="55"/>
      <c r="I167" s="55"/>
      <c r="J167" s="55"/>
      <c r="K167" s="60"/>
    </row>
  </sheetData>
  <sheetProtection/>
  <mergeCells count="12">
    <mergeCell ref="D7:D9"/>
    <mergeCell ref="A166:E166"/>
    <mergeCell ref="A2:K2"/>
    <mergeCell ref="A3:K3"/>
    <mergeCell ref="A4:K4"/>
    <mergeCell ref="A6:A9"/>
    <mergeCell ref="B6:B9"/>
    <mergeCell ref="E6:E9"/>
    <mergeCell ref="F6:F9"/>
    <mergeCell ref="G6:G9"/>
    <mergeCell ref="K6:K9"/>
    <mergeCell ref="C7:C9"/>
  </mergeCells>
  <printOptions/>
  <pageMargins left="0.5118110236220472" right="0.31496062992125984" top="0.7480314960629921" bottom="0.7480314960629921" header="0.31496062992125984" footer="0.31496062992125984"/>
  <pageSetup firstPageNumber="2" useFirstPageNumber="1" fitToWidth="0" horizontalDpi="600" verticalDpi="600" orientation="landscape" paperSize="9" r:id="rId1"/>
  <rowBreaks count="9" manualBreakCount="9">
    <brk id="28" max="255" man="1"/>
    <brk id="45" max="255" man="1"/>
    <brk id="63" max="255" man="1"/>
    <brk id="86" max="255" man="1"/>
    <brk id="101" max="255" man="1"/>
    <brk id="114" max="255" man="1"/>
    <brk id="127" max="255" man="1"/>
    <brk id="137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"Кемеровская ДОДФ"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ISSO-3</cp:lastModifiedBy>
  <cp:lastPrinted>2024-01-30T07:15:26Z</cp:lastPrinted>
  <dcterms:created xsi:type="dcterms:W3CDTF">2007-11-19T08:11:25Z</dcterms:created>
  <dcterms:modified xsi:type="dcterms:W3CDTF">2024-01-30T07:16:30Z</dcterms:modified>
  <cp:category/>
  <cp:version/>
  <cp:contentType/>
  <cp:contentStatus/>
</cp:coreProperties>
</file>